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firstSheet="1" activeTab="3"/>
  </bookViews>
  <sheets>
    <sheet name="รายการหลัก ปี 66" sheetId="11" r:id="rId1"/>
    <sheet name="รายการรอง ปี 66" sheetId="13" r:id="rId2"/>
    <sheet name="มูลค่ารายการหลัก อำเภอ ...." sheetId="8" r:id="rId3"/>
    <sheet name="มูลค่ารายการรอง อำเภอ ...." sheetId="9" r:id="rId4"/>
    <sheet name="แผนอำเภอ ......" sheetId="10" r:id="rId5"/>
    <sheet name="Sheet4" sheetId="17" r:id="rId6"/>
    <sheet name="Sheet5" sheetId="18" r:id="rId7"/>
    <sheet name="Sheet6" sheetId="19" r:id="rId8"/>
    <sheet name="Sheet7" sheetId="20" r:id="rId9"/>
    <sheet name="Sheet8" sheetId="21" r:id="rId10"/>
    <sheet name="Sheet9" sheetId="22" r:id="rId11"/>
    <sheet name="Sheet10" sheetId="23" r:id="rId12"/>
    <sheet name="Sheet11" sheetId="24" r:id="rId13"/>
    <sheet name="Sheet12" sheetId="25" r:id="rId14"/>
  </sheets>
  <calcPr calcId="144525"/>
</workbook>
</file>

<file path=xl/calcChain.xml><?xml version="1.0" encoding="utf-8"?>
<calcChain xmlns="http://schemas.openxmlformats.org/spreadsheetml/2006/main">
  <c r="R70" i="9" l="1"/>
  <c r="R58" i="9"/>
  <c r="R191" i="9" l="1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80" i="9"/>
  <c r="R181" i="9"/>
  <c r="R182" i="9"/>
  <c r="R183" i="9"/>
  <c r="R184" i="9"/>
  <c r="R185" i="9"/>
  <c r="R186" i="9"/>
  <c r="R187" i="9"/>
  <c r="R188" i="9"/>
  <c r="R189" i="9"/>
  <c r="R190" i="9"/>
  <c r="R164" i="9"/>
  <c r="R162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48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34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20" i="9"/>
  <c r="R116" i="9"/>
  <c r="R117" i="9"/>
  <c r="R118" i="9"/>
  <c r="R113" i="9"/>
  <c r="R93" i="9"/>
  <c r="R92" i="9"/>
  <c r="R91" i="9"/>
  <c r="R90" i="9"/>
  <c r="R89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95" i="9"/>
  <c r="R14" i="9"/>
  <c r="R15" i="9"/>
  <c r="R16" i="9"/>
  <c r="R17" i="9"/>
  <c r="R18" i="9"/>
  <c r="R19" i="9"/>
  <c r="R20" i="9"/>
  <c r="R27" i="9"/>
  <c r="R26" i="9"/>
  <c r="R55" i="9"/>
  <c r="R52" i="9"/>
  <c r="R51" i="9"/>
  <c r="R50" i="9"/>
  <c r="R48" i="9"/>
  <c r="R47" i="9"/>
  <c r="R45" i="9"/>
  <c r="R61" i="9"/>
  <c r="R60" i="9"/>
  <c r="R69" i="9"/>
  <c r="R10" i="9"/>
  <c r="R11" i="9"/>
  <c r="R12" i="9"/>
  <c r="R94" i="8"/>
  <c r="R93" i="8"/>
  <c r="R92" i="8"/>
  <c r="R91" i="8"/>
  <c r="R90" i="8"/>
  <c r="R89" i="8"/>
  <c r="R88" i="8"/>
  <c r="R82" i="8"/>
  <c r="R40" i="8"/>
  <c r="R39" i="8"/>
  <c r="R98" i="8"/>
  <c r="R97" i="8"/>
  <c r="R96" i="8"/>
  <c r="R77" i="8"/>
  <c r="R69" i="8"/>
  <c r="R65" i="8"/>
  <c r="R66" i="8"/>
  <c r="R48" i="8"/>
  <c r="R49" i="8"/>
  <c r="R27" i="8" l="1"/>
  <c r="R28" i="8"/>
  <c r="R11" i="8"/>
  <c r="R12" i="8"/>
  <c r="C12" i="10"/>
  <c r="B12" i="10"/>
  <c r="Q226" i="9"/>
  <c r="P226" i="9"/>
  <c r="O226" i="9"/>
  <c r="N226" i="9"/>
  <c r="M226" i="9"/>
  <c r="L226" i="9"/>
  <c r="K226" i="9"/>
  <c r="J226" i="9"/>
  <c r="I226" i="9"/>
  <c r="H226" i="9"/>
  <c r="G226" i="9"/>
  <c r="F226" i="9"/>
  <c r="R115" i="9"/>
  <c r="R111" i="9"/>
  <c r="R88" i="9"/>
  <c r="R86" i="9"/>
  <c r="R85" i="9"/>
  <c r="R84" i="9"/>
  <c r="R83" i="9"/>
  <c r="R82" i="9"/>
  <c r="R81" i="9"/>
  <c r="R79" i="9"/>
  <c r="R78" i="9"/>
  <c r="R77" i="9"/>
  <c r="R76" i="9"/>
  <c r="R75" i="9"/>
  <c r="R74" i="9"/>
  <c r="R73" i="9"/>
  <c r="R72" i="9"/>
  <c r="R71" i="9"/>
  <c r="R67" i="9"/>
  <c r="R66" i="9"/>
  <c r="R65" i="9"/>
  <c r="R64" i="9"/>
  <c r="R63" i="9"/>
  <c r="R62" i="9"/>
  <c r="R59" i="9"/>
  <c r="R57" i="9"/>
  <c r="R54" i="9"/>
  <c r="R53" i="9"/>
  <c r="R49" i="9"/>
  <c r="R46" i="9"/>
  <c r="R44" i="9"/>
  <c r="R43" i="9"/>
  <c r="R42" i="9"/>
  <c r="R41" i="9"/>
  <c r="R40" i="9"/>
  <c r="R39" i="9"/>
  <c r="R37" i="9"/>
  <c r="R36" i="9"/>
  <c r="R35" i="9"/>
  <c r="R34" i="9"/>
  <c r="R33" i="9"/>
  <c r="R32" i="9"/>
  <c r="R30" i="9"/>
  <c r="R28" i="9"/>
  <c r="R25" i="9"/>
  <c r="R23" i="9"/>
  <c r="R21" i="9"/>
  <c r="R13" i="9"/>
  <c r="R8" i="9"/>
  <c r="Q99" i="8"/>
  <c r="P99" i="8"/>
  <c r="O99" i="8"/>
  <c r="N99" i="8"/>
  <c r="M99" i="8"/>
  <c r="L99" i="8"/>
  <c r="K99" i="8"/>
  <c r="J99" i="8"/>
  <c r="I99" i="8"/>
  <c r="H99" i="8"/>
  <c r="G99" i="8"/>
  <c r="F99" i="8"/>
  <c r="R87" i="8"/>
  <c r="R86" i="8"/>
  <c r="R84" i="8"/>
  <c r="R83" i="8"/>
  <c r="R81" i="8"/>
  <c r="R79" i="8"/>
  <c r="R78" i="8"/>
  <c r="R75" i="8"/>
  <c r="R74" i="8"/>
  <c r="R73" i="8"/>
  <c r="R71" i="8"/>
  <c r="R70" i="8"/>
  <c r="R67" i="8"/>
  <c r="R63" i="8"/>
  <c r="R62" i="8"/>
  <c r="R61" i="8"/>
  <c r="R59" i="8"/>
  <c r="R58" i="8"/>
  <c r="R57" i="8"/>
  <c r="R55" i="8"/>
  <c r="R54" i="8"/>
  <c r="R53" i="8"/>
  <c r="R52" i="8"/>
  <c r="R50" i="8"/>
  <c r="R46" i="8"/>
  <c r="R45" i="8"/>
  <c r="R44" i="8"/>
  <c r="R43" i="8"/>
  <c r="R41" i="8"/>
  <c r="R37" i="8"/>
  <c r="R36" i="8"/>
  <c r="R34" i="8"/>
  <c r="R32" i="8"/>
  <c r="R31" i="8"/>
  <c r="R29" i="8"/>
  <c r="R26" i="8"/>
  <c r="R24" i="8"/>
  <c r="R23" i="8"/>
  <c r="R22" i="8"/>
  <c r="R20" i="8"/>
  <c r="R19" i="8"/>
  <c r="R18" i="8"/>
  <c r="R16" i="8"/>
  <c r="R15" i="8"/>
  <c r="R13" i="8"/>
  <c r="R10" i="8"/>
  <c r="R9" i="8"/>
  <c r="R8" i="8"/>
  <c r="F8" i="10" l="1"/>
  <c r="G8" i="10" s="1"/>
  <c r="F9" i="10"/>
  <c r="G9" i="10" s="1"/>
  <c r="F10" i="10"/>
  <c r="G10" i="10" s="1"/>
  <c r="F11" i="10"/>
  <c r="G11" i="10" s="1"/>
  <c r="R226" i="9"/>
  <c r="D8" i="10"/>
  <c r="D10" i="10"/>
  <c r="D11" i="10"/>
  <c r="E11" i="10" s="1"/>
  <c r="D9" i="10"/>
  <c r="R99" i="8"/>
  <c r="H9" i="10" l="1"/>
  <c r="I9" i="10" s="1"/>
  <c r="H8" i="10"/>
  <c r="I8" i="10" s="1"/>
  <c r="H10" i="10"/>
  <c r="I10" i="10" s="1"/>
  <c r="F12" i="10"/>
  <c r="G12" i="10" s="1"/>
  <c r="E8" i="10"/>
  <c r="E10" i="10"/>
  <c r="H11" i="10"/>
  <c r="I11" i="10" s="1"/>
  <c r="D12" i="10"/>
  <c r="E12" i="10" s="1"/>
  <c r="E9" i="10"/>
  <c r="H12" i="10" l="1"/>
  <c r="I12" i="10" s="1"/>
</calcChain>
</file>

<file path=xl/sharedStrings.xml><?xml version="1.0" encoding="utf-8"?>
<sst xmlns="http://schemas.openxmlformats.org/spreadsheetml/2006/main" count="1748" uniqueCount="508">
  <si>
    <t>ลำดับ</t>
  </si>
  <si>
    <t>บริษัท</t>
  </si>
  <si>
    <t>หลอดดูดน้ำลาย</t>
  </si>
  <si>
    <t xml:space="preserve">รายการ </t>
  </si>
  <si>
    <t>หน่วย</t>
  </si>
  <si>
    <t>ขนาดบรรจุ
ต่อหน่วย</t>
  </si>
  <si>
    <t>ราคา
ต่อหน่วย 
(บาท)</t>
  </si>
  <si>
    <t>มูลค่าการซื้อ (บาท)</t>
  </si>
  <si>
    <t>รวม</t>
  </si>
  <si>
    <t>กระปุก</t>
  </si>
  <si>
    <t>กล่อง</t>
  </si>
  <si>
    <t>หลอด</t>
  </si>
  <si>
    <t>ขวด</t>
  </si>
  <si>
    <t>ถุง</t>
  </si>
  <si>
    <t>มูลค่ารวม (บาท)</t>
  </si>
  <si>
    <t>หมายเหตุ</t>
  </si>
  <si>
    <t>รวมมูลค่าทั้งหมด</t>
  </si>
  <si>
    <t>World work</t>
  </si>
  <si>
    <t>Flowable composite</t>
  </si>
  <si>
    <t>เข็มฉีดยาทางทันตกรรม</t>
  </si>
  <si>
    <t>100 ชิ้น</t>
  </si>
  <si>
    <t>Sealant ชนิดขวด</t>
  </si>
  <si>
    <t>Sealant ชนิดหลอด</t>
  </si>
  <si>
    <t>Vitremer</t>
  </si>
  <si>
    <t>Original D</t>
  </si>
  <si>
    <t>Cotisen</t>
  </si>
  <si>
    <t>แผ่นเช็ดทำความสะอาดฆ่าเชื้อ</t>
  </si>
  <si>
    <t>200 แผ่น</t>
  </si>
  <si>
    <t>Terumo</t>
  </si>
  <si>
    <t>Alginate</t>
  </si>
  <si>
    <t>Jeltrate</t>
  </si>
  <si>
    <t>M dent</t>
  </si>
  <si>
    <r>
      <t xml:space="preserve">รายการจัดหาวัสดุทันตกรรมร่วม เขต 4  </t>
    </r>
    <r>
      <rPr>
        <b/>
        <u/>
        <sz val="11"/>
        <color indexed="8"/>
        <rFont val="TH SarabunPSK"/>
        <family val="2"/>
      </rPr>
      <t>รายการหลัก</t>
    </r>
  </si>
  <si>
    <t>Topamine</t>
  </si>
  <si>
    <t>Teknitron</t>
  </si>
  <si>
    <t>ตัว</t>
  </si>
  <si>
    <t>Meisinger</t>
  </si>
  <si>
    <t>10 ตัว/แผง</t>
  </si>
  <si>
    <r>
      <t xml:space="preserve">รายการจัดหาวัสดุทันตกรรมร่วม เขต 4 </t>
    </r>
    <r>
      <rPr>
        <b/>
        <u/>
        <sz val="11"/>
        <rFont val="TH SarabunPSK"/>
        <family val="2"/>
      </rPr>
      <t xml:space="preserve"> รายการรอง</t>
    </r>
  </si>
  <si>
    <t>Clearfil AP-X</t>
  </si>
  <si>
    <t>Optibond S</t>
  </si>
  <si>
    <t>1.2 ml x 4 หลอด</t>
  </si>
  <si>
    <t>Profluoride</t>
  </si>
  <si>
    <t>480 ml</t>
  </si>
  <si>
    <t>A-Dent</t>
  </si>
  <si>
    <t>1 ตัว</t>
  </si>
  <si>
    <t>Vertex</t>
  </si>
  <si>
    <t>NTI</t>
  </si>
  <si>
    <t>Lusterdent</t>
  </si>
  <si>
    <t>Microdont</t>
  </si>
  <si>
    <t>Ecoline</t>
  </si>
  <si>
    <t>5 ตัว/แผง</t>
  </si>
  <si>
    <t>Komet</t>
  </si>
  <si>
    <t>Dia-Tessin</t>
  </si>
  <si>
    <t>แผง</t>
  </si>
  <si>
    <t>แพ็ค</t>
  </si>
  <si>
    <t>สรุปแผนการจัดซื้อวัสดุทันตกรรม</t>
  </si>
  <si>
    <t>ไตรมาสที่</t>
  </si>
  <si>
    <t>มูลค่าการจัดซื้อร่วม</t>
  </si>
  <si>
    <t xml:space="preserve">รายการจัดซื้อร่วมหลัก (บาท) </t>
  </si>
  <si>
    <t>ร้อยละ</t>
  </si>
  <si>
    <t>รายการจัดซื้อร่วมรอง (บาท)</t>
  </si>
  <si>
    <t xml:space="preserve">ร้อยละ </t>
  </si>
  <si>
    <t>1. เซลล์ช่องเขียวจะแสดงถึงข้อมูลจาก ชีท "1. รายการหลัก" และ เซลล์ช่องสีฟ้าจะแสดงถึงข้อมูลจาก ชีท "2.รายการรอง"</t>
  </si>
  <si>
    <t xml:space="preserve">2. กรอกเฉพาะข้อมูลจากแผนการจัดซื้อ และมูลค่าการจัดซื้อวัสดุทันตกรรมทั้งหมด รายไตรมาส </t>
  </si>
  <si>
    <t>มูลค่าแผนการจัดซื้อวัสดุทันตกรรม (บาท)</t>
  </si>
  <si>
    <t>มูลค่าการจัดซื้อวัสดุทันตกรรมจริง (บาท)</t>
  </si>
  <si>
    <t>Edenta</t>
  </si>
  <si>
    <t>6 ตัว/แผง</t>
  </si>
  <si>
    <t>ELA</t>
  </si>
  <si>
    <t>Thomas</t>
  </si>
  <si>
    <t>Elite</t>
  </si>
  <si>
    <t>Kromopan</t>
  </si>
  <si>
    <t>สรุปผลพิจารณาการจัดหาวัสดุทันตกรรมร่วม เขตสุขภาพที่ 4 ประจำปีงบประมาณ 2566</t>
  </si>
  <si>
    <t>รายการหลักจำนวน 20 รายการ</t>
  </si>
  <si>
    <t>รายการ</t>
  </si>
  <si>
    <t>ยี่ห้อ</t>
  </si>
  <si>
    <t>หน่วยบรรจุ</t>
  </si>
  <si>
    <t>ราคา (บาท)</t>
  </si>
  <si>
    <t xml:space="preserve">Resin composite </t>
  </si>
  <si>
    <t>Simplishade</t>
  </si>
  <si>
    <t>KERR</t>
  </si>
  <si>
    <t xml:space="preserve">4 g </t>
  </si>
  <si>
    <t>ชนิด hybrid</t>
  </si>
  <si>
    <t>G-aenial P</t>
  </si>
  <si>
    <t>Accord</t>
  </si>
  <si>
    <t xml:space="preserve">5.5 g </t>
  </si>
  <si>
    <t>G-aenial A</t>
  </si>
  <si>
    <t xml:space="preserve">4.7 g </t>
  </si>
  <si>
    <t>Harmonized</t>
  </si>
  <si>
    <t>Nuvodent</t>
  </si>
  <si>
    <t xml:space="preserve">4.6 g </t>
  </si>
  <si>
    <t>Filtek Z250XT</t>
  </si>
  <si>
    <t>3M</t>
  </si>
  <si>
    <t xml:space="preserve">3 g </t>
  </si>
  <si>
    <t>flowable composite</t>
  </si>
  <si>
    <t>Supreme Flow</t>
  </si>
  <si>
    <t>2 g x 2 หลอด</t>
  </si>
  <si>
    <t>Clearfil AP-X Es Flow</t>
  </si>
  <si>
    <t xml:space="preserve">2.7 g </t>
  </si>
  <si>
    <t>Conventional GI For Filling ผสมมือ</t>
  </si>
  <si>
    <t>Gold label 9 HS</t>
  </si>
  <si>
    <t>ผง 15 g + น้ำ 8 ml ช้อนตวง</t>
  </si>
  <si>
    <t>Ketac Universal HM</t>
  </si>
  <si>
    <t>ผง 12.5 g + น้ำ 8.5 ml ช้อนตวง กระดาษผสม</t>
  </si>
  <si>
    <t>Micron Superior</t>
  </si>
  <si>
    <t>Odontex</t>
  </si>
  <si>
    <t>ผง 15 g + น้ำ 10 ml ช้อนตวง กระดาษผสม</t>
  </si>
  <si>
    <t>Conventional GI For Filling capsule</t>
  </si>
  <si>
    <t>Equia Forte HT</t>
  </si>
  <si>
    <t xml:space="preserve">50 แคปซูล </t>
  </si>
  <si>
    <t xml:space="preserve">Fuji IX GP </t>
  </si>
  <si>
    <t>30 แคปซูล</t>
  </si>
  <si>
    <t xml:space="preserve">Ketac Universal </t>
  </si>
  <si>
    <t>ซื้อ 2 แถม activator, applier เมื่อซื้อครั้งแรก</t>
  </si>
  <si>
    <t>RMGI For Filling ผสมมือ</t>
  </si>
  <si>
    <t>GC gold label 2LC</t>
  </si>
  <si>
    <t>ผง 15 g + น้ำ 8 ml  กระดาษผสม, cement spatula, dentine conditioner 6 g</t>
  </si>
  <si>
    <t>ผง 5 g + น้ำ 2.5 ml primer 2 ml, finishing gloss  2 ml</t>
  </si>
  <si>
    <t>RMGI For Filling capsule</t>
  </si>
  <si>
    <t>Fuji II LC</t>
  </si>
  <si>
    <t xml:space="preserve">30 แคปซูล </t>
  </si>
  <si>
    <t>GI ชนิด Base/liner</t>
  </si>
  <si>
    <t>vitrebond</t>
  </si>
  <si>
    <t xml:space="preserve">ผง 9 g </t>
  </si>
  <si>
    <t>Etching Gel</t>
  </si>
  <si>
    <t>Ultra-Etch</t>
  </si>
  <si>
    <t>1.2 ml x 1 หลอด</t>
  </si>
  <si>
    <t>Active etch</t>
  </si>
  <si>
    <t>SD</t>
  </si>
  <si>
    <t>3 ml x 5 หลอด</t>
  </si>
  <si>
    <t>Denu ETCH-37</t>
  </si>
  <si>
    <t>DEVA</t>
  </si>
  <si>
    <t>Meta</t>
  </si>
  <si>
    <t>VRP</t>
  </si>
  <si>
    <t>3 g x 3 หลอด</t>
  </si>
  <si>
    <t>Bonding system ชนิด Total Etch</t>
  </si>
  <si>
    <t>6 ml</t>
  </si>
  <si>
    <t>Optibond Solo plus</t>
  </si>
  <si>
    <t xml:space="preserve">5 ml </t>
  </si>
  <si>
    <t>Single bond II</t>
  </si>
  <si>
    <t>5.58 ml</t>
  </si>
  <si>
    <t>Microbrush</t>
  </si>
  <si>
    <t>Promisee</t>
  </si>
  <si>
    <t>DDI</t>
  </si>
  <si>
    <t>Cortisen</t>
  </si>
  <si>
    <t>Dent-mate</t>
  </si>
  <si>
    <t>Amalgam</t>
  </si>
  <si>
    <t>DMP</t>
  </si>
  <si>
    <t>Advanced</t>
  </si>
  <si>
    <t>500 แคปซูล</t>
  </si>
  <si>
    <t>Ultracap</t>
  </si>
  <si>
    <t>Shianghai</t>
  </si>
  <si>
    <t>Clinpro</t>
  </si>
  <si>
    <t xml:space="preserve">6 ml </t>
  </si>
  <si>
    <t>Fissurit F</t>
  </si>
  <si>
    <t>Conseal F</t>
  </si>
  <si>
    <t xml:space="preserve">5.5 ml </t>
  </si>
  <si>
    <t>Concise</t>
  </si>
  <si>
    <t>Pulpdent embrace P&amp;F</t>
  </si>
  <si>
    <t>Eco-S</t>
  </si>
  <si>
    <t>Fluoride Varnish single dose</t>
  </si>
  <si>
    <t>50 dose</t>
  </si>
  <si>
    <t>2 แพคแถมแปรง 100 อัน</t>
  </si>
  <si>
    <t>V-Varnish</t>
  </si>
  <si>
    <t>200 dose</t>
  </si>
  <si>
    <t>Fluoride Varnish single แบบหลอด</t>
  </si>
  <si>
    <t>Fluoriraq</t>
  </si>
  <si>
    <t>10 ml</t>
  </si>
  <si>
    <t xml:space="preserve">Pulpdent embrace </t>
  </si>
  <si>
    <t>12 ml</t>
  </si>
  <si>
    <t>Fluoride Gel</t>
  </si>
  <si>
    <t>Eaazigel</t>
  </si>
  <si>
    <t>Pro-F</t>
  </si>
  <si>
    <t>400 ml</t>
  </si>
  <si>
    <t>D+N</t>
  </si>
  <si>
    <t>World woek</t>
  </si>
  <si>
    <t>World work Italy</t>
  </si>
  <si>
    <t>Euronda</t>
  </si>
  <si>
    <t>แผ่นเช็ด</t>
  </si>
  <si>
    <t>CaviWipes</t>
  </si>
  <si>
    <t>220 แผ่น</t>
  </si>
  <si>
    <t xml:space="preserve">    </t>
  </si>
  <si>
    <t>ทำความสะอาด
ฆ่าเชื้อ</t>
  </si>
  <si>
    <t>Towelettes</t>
  </si>
  <si>
    <t>Superior Solution</t>
  </si>
  <si>
    <t>V-Wipe (alc.free)</t>
  </si>
  <si>
    <t>เข็มฉีดยาทาง
ทันตกรรม</t>
  </si>
  <si>
    <t>DKSH</t>
  </si>
  <si>
    <t>Prominent</t>
  </si>
  <si>
    <t>CK Ject Korea</t>
  </si>
  <si>
    <t>Spident</t>
  </si>
  <si>
    <t>ยาชาทาง
ทันตกรรม 2 %</t>
  </si>
  <si>
    <t xml:space="preserve">Medicaine </t>
  </si>
  <si>
    <t>ชูมิตร</t>
  </si>
  <si>
    <t>50 หลอด</t>
  </si>
  <si>
    <t xml:space="preserve">Scandonest </t>
  </si>
  <si>
    <t>ยาชาทาง
ทันตกรรม 4 %</t>
  </si>
  <si>
    <t>Huons articaine</t>
  </si>
  <si>
    <t>Septanest sp</t>
  </si>
  <si>
    <t>Dental Stone Type III</t>
  </si>
  <si>
    <t>Rocka Blue</t>
  </si>
  <si>
    <t>10 kg</t>
  </si>
  <si>
    <t>ปูนฟ้า,เขียว</t>
  </si>
  <si>
    <t>10 kg x 2 กล่อง</t>
  </si>
  <si>
    <t>450 g</t>
  </si>
  <si>
    <t>Muller-Omicron-Algistar</t>
  </si>
  <si>
    <t>453 g</t>
  </si>
  <si>
    <t>Alginor ortho</t>
  </si>
  <si>
    <t>CTM</t>
  </si>
  <si>
    <t>กล่อง 10g</t>
  </si>
  <si>
    <t>Advanced Medical</t>
  </si>
  <si>
    <t>Master-Dent DC</t>
  </si>
  <si>
    <t>กล่อง 9.5g</t>
  </si>
  <si>
    <t>OverCemSA DC</t>
  </si>
  <si>
    <t>หลอด 7g</t>
  </si>
  <si>
    <t>เซี่ยงไฮ้ทันตภัณฑ์</t>
  </si>
  <si>
    <t>seT PP</t>
  </si>
  <si>
    <t>9g + 10 auto mix tips</t>
  </si>
  <si>
    <t>ODONTEX</t>
  </si>
  <si>
    <t>Fusion Ultra DC</t>
  </si>
  <si>
    <t>6g
10 mix tips</t>
  </si>
  <si>
    <t>Multilink Speed refill</t>
  </si>
  <si>
    <t>Multilink N System
Ivoclar Vivadent
แบบ refill</t>
  </si>
  <si>
    <t>6g
primer A 3g
primer B 3g
monobond N 5g
10 mix tips</t>
  </si>
  <si>
    <t>Multilink N System
Ivoclar Vivadent แบบชุด</t>
  </si>
  <si>
    <t>หลอด 5mL</t>
  </si>
  <si>
    <t>NuvoDent</t>
  </si>
  <si>
    <t>Panavia SA Luting Multi</t>
  </si>
  <si>
    <t>2 x หลอด 5g</t>
  </si>
  <si>
    <t>Maxcem Elite Chroma
Clear Refill</t>
  </si>
  <si>
    <t>กล่อง 5g</t>
  </si>
  <si>
    <t>NX3 Refilll Automix
Dual Clear</t>
  </si>
  <si>
    <t>Resin Luting
Cement</t>
  </si>
  <si>
    <t>หลอด 10g</t>
  </si>
  <si>
    <t>Drive Dental Inc</t>
  </si>
  <si>
    <t>VOCO Rebilda DC</t>
  </si>
  <si>
    <t>หลอด 11g</t>
  </si>
  <si>
    <t>Rely X U200 Clicker</t>
  </si>
  <si>
    <t>Rely X Lutting 2 Clicker</t>
  </si>
  <si>
    <t>3.4g syringe
15 micro mixing tips
5 elongation tips
Scotch Bond 
Adhesive 1.5 mL
Scotch Bond
Etchant 3 mL 
microbrush x 50</t>
  </si>
  <si>
    <t>Rely X Universal 
Resin Cement 
Trial Kit</t>
  </si>
  <si>
    <t>1 x 5mL/7g syringe
20 auto mix tips</t>
  </si>
  <si>
    <t>SDT</t>
  </si>
  <si>
    <t>Pulpdent ACTIVA</t>
  </si>
  <si>
    <t>กล่อง 5mL</t>
  </si>
  <si>
    <t>G-PREMIO Bond 5mL
Bottle Refill</t>
  </si>
  <si>
    <t>กล่อง 8.7g</t>
  </si>
  <si>
    <t>G-CEM LinkForce EMENT
Refill Opaque</t>
  </si>
  <si>
    <t>7.6mL + 2 mL primer</t>
  </si>
  <si>
    <t>G-CEM One PP Starter Kit A2</t>
  </si>
  <si>
    <t>2 x 100g</t>
  </si>
  <si>
    <t>Blu-Mousse Bite Registration
Hand Mix</t>
  </si>
  <si>
    <t xml:space="preserve">2 x 50mL </t>
  </si>
  <si>
    <t>Blu-Mousse Bite Registration
Automix</t>
  </si>
  <si>
    <t>2 x 120g base 
2 x 130g catalyst</t>
  </si>
  <si>
    <t>Cinch Platinum Monophase
Hand Mix</t>
  </si>
  <si>
    <t xml:space="preserve">4 x 50mL </t>
  </si>
  <si>
    <t>Cinch Platinum Monophase
Automix</t>
  </si>
  <si>
    <t>Amcoflex Monophase
Hand Mix</t>
  </si>
  <si>
    <t>Amcoflex Light Body
Hand Mix</t>
  </si>
  <si>
    <t>2 x 50mL catridge</t>
  </si>
  <si>
    <t>Amcoflex Light Body
Automix</t>
  </si>
  <si>
    <t>วัสดุพิมพ์ปาก 
Silicone
ชนิด Light Body</t>
  </si>
  <si>
    <t>3 x 50mL catridge</t>
  </si>
  <si>
    <t>Bisico S4</t>
  </si>
  <si>
    <t>Perfit Light Body</t>
  </si>
  <si>
    <t>Dent-Mate</t>
  </si>
  <si>
    <t>I-Sil</t>
  </si>
  <si>
    <t>Coltene</t>
  </si>
  <si>
    <t>Take 1 Advanced LB Wash</t>
  </si>
  <si>
    <t>Muller-Omicron
Betasil Vario Light</t>
  </si>
  <si>
    <t>2 x 50mL catridge
 10 mix tips</t>
  </si>
  <si>
    <t>Express XT Light Body</t>
  </si>
  <si>
    <t>4 x 50mL catridge
 5 mix tips 
5 intraoral tips</t>
  </si>
  <si>
    <t>Imprint 4 Light Body</t>
  </si>
  <si>
    <t>4 x 50mL catridge</t>
  </si>
  <si>
    <t>Aquasil Ultra LV
Regular Set</t>
  </si>
  <si>
    <t>2 x 50mL 
5 mixing tips</t>
  </si>
  <si>
    <t>Sildent</t>
  </si>
  <si>
    <t>2 x 50mL 
4 auto mix tips 
4 intraoral tips</t>
  </si>
  <si>
    <t>SILAGUM Mono AM</t>
  </si>
  <si>
    <t>2 x 50mL</t>
  </si>
  <si>
    <t>SILAGUM Light AM</t>
  </si>
  <si>
    <t>60 mL</t>
  </si>
  <si>
    <t>SPEEDEX Universal
Activator Single</t>
  </si>
  <si>
    <t>140 mL</t>
  </si>
  <si>
    <t xml:space="preserve">SPEEDEX
Light Body Single </t>
  </si>
  <si>
    <t>100g base 
100g catalyst</t>
  </si>
  <si>
    <t>EXAFLEX Monophase Clinic</t>
  </si>
  <si>
    <t>EXAFLEX Injection Clinic</t>
  </si>
  <si>
    <t>FLEXCEED Light Body</t>
  </si>
  <si>
    <t>2 x 48mL</t>
  </si>
  <si>
    <t>GC EXACLEAR</t>
  </si>
  <si>
    <t>EXAFLEX Regular Clinic</t>
  </si>
  <si>
    <t>400g base 
400g catalyst</t>
  </si>
  <si>
    <t>Amcoflex Putty Fast Set</t>
  </si>
  <si>
    <t>300mL base 
300mL catalyst</t>
  </si>
  <si>
    <t>Bisico</t>
  </si>
  <si>
    <t>Perfit Putty</t>
  </si>
  <si>
    <t>290mL base 
290mL catalyst</t>
  </si>
  <si>
    <t>Take 1 Advanced Putty</t>
  </si>
  <si>
    <t>Muller-Omicron
Betasil Vario Putty</t>
  </si>
  <si>
    <t>250mL base 
250mL catalyst</t>
  </si>
  <si>
    <t>Express XT Putty</t>
  </si>
  <si>
    <t>4 x 50mL catridge
10 mix tips</t>
  </si>
  <si>
    <t>Imprint 4 Heavy Body
Gun Type</t>
  </si>
  <si>
    <t>2 x 300mL base 
2 x 60mL catalyst</t>
  </si>
  <si>
    <t>Imprint 4 Heavy Body
Penta แบบใช้เครื่องผสม</t>
  </si>
  <si>
    <t>670g base 
670g catalyst</t>
  </si>
  <si>
    <t>Aquasil Soft Putty 
Regular Set</t>
  </si>
  <si>
    <t>500g base 
500g catalyst</t>
  </si>
  <si>
    <t>910mL</t>
  </si>
  <si>
    <t xml:space="preserve">SPEEDEX Putty Single </t>
  </si>
  <si>
    <t>FLEXCEED Putty</t>
  </si>
  <si>
    <t>262mL base 
262mL catalyst</t>
  </si>
  <si>
    <t>SILIGUM Putty Soft PKG</t>
  </si>
  <si>
    <t>วัสดุพิมพ์ปาก
Silicone
ชนิด Putty</t>
  </si>
  <si>
    <t>ด้าม</t>
  </si>
  <si>
    <t>A-Factory</t>
  </si>
  <si>
    <t>TorQ  แบบข้อต่อ 
Round LED + ข้อต่อ</t>
  </si>
  <si>
    <t>TorQ  แบบต่อตรง 
Round LED</t>
  </si>
  <si>
    <t>Jin แบบ fiber optic</t>
  </si>
  <si>
    <t>Jin แบบ standard</t>
  </si>
  <si>
    <t>Eminence</t>
  </si>
  <si>
    <t>NSK M600LG M4</t>
  </si>
  <si>
    <t>NSK M600LG QD</t>
  </si>
  <si>
    <t>NSK FXP-SU QD</t>
  </si>
  <si>
    <t>NSK FXP-SU M4</t>
  </si>
  <si>
    <t>NSK PAF-SU M4</t>
  </si>
  <si>
    <t>Nakamura</t>
  </si>
  <si>
    <t>Dentsply Sirona
T4 Racer Midwest</t>
  </si>
  <si>
    <t>Dentsply Sirona
T3 Racer Midwest</t>
  </si>
  <si>
    <t>ชุด</t>
  </si>
  <si>
    <t>APPLE High Speed LED</t>
  </si>
  <si>
    <t>อัน</t>
  </si>
  <si>
    <t>New Optima Midwest
Fixed Based Turbine</t>
  </si>
  <si>
    <t>New BA Ultimate Range 
STD Head Midwest</t>
  </si>
  <si>
    <t>Airoter</t>
  </si>
  <si>
    <t>Panther</t>
  </si>
  <si>
    <t>ACL(B)-01C Saeshin</t>
  </si>
  <si>
    <t>NSK FX205 M4</t>
  </si>
  <si>
    <t>NSK FX65</t>
  </si>
  <si>
    <t>NSK FX25</t>
  </si>
  <si>
    <t>NSK FX23</t>
  </si>
  <si>
    <t>NSK FX22</t>
  </si>
  <si>
    <t>Dentsply Sirona T4 Line B40</t>
  </si>
  <si>
    <t>APPLE CA Push Button</t>
  </si>
  <si>
    <t>Blue Band 1:1 Straight</t>
  </si>
  <si>
    <t>Optima 1:1</t>
  </si>
  <si>
    <t>Blue Band 1:1 Latch Head</t>
  </si>
  <si>
    <t>Contra Angle
Micromotor</t>
  </si>
  <si>
    <t>ขวด 1L</t>
  </si>
  <si>
    <t>D-125</t>
  </si>
  <si>
    <t>ขวด 2.5L</t>
  </si>
  <si>
    <t>Orotol Plus</t>
  </si>
  <si>
    <t>แกลลอน 5L</t>
  </si>
  <si>
    <t>Oroclean Plus 5L</t>
  </si>
  <si>
    <t>แกลลอน 2L</t>
  </si>
  <si>
    <t>Oroclean Plus 2L</t>
  </si>
  <si>
    <t>Bevisto W2</t>
  </si>
  <si>
    <t>Bevisto W1</t>
  </si>
  <si>
    <t>ขวด 2L</t>
  </si>
  <si>
    <t xml:space="preserve"> Prosept</t>
  </si>
  <si>
    <t>Bossklein</t>
  </si>
  <si>
    <t>แกลลอน 3.8L</t>
  </si>
  <si>
    <t>Turbo Vac</t>
  </si>
  <si>
    <t>Pose Healthcare
PoseQuat 5G</t>
  </si>
  <si>
    <t>แกลลอน 1L</t>
  </si>
  <si>
    <t>Pose Healthcare 
PoseQuat 5G</t>
  </si>
  <si>
    <t>Gobble Plus</t>
  </si>
  <si>
    <t>แกลลอน 4L</t>
  </si>
  <si>
    <t>Micro Vac</t>
  </si>
  <si>
    <t>น้ำยาล้างท่อ
Suction</t>
  </si>
  <si>
    <t>120 ชิ้น / กล่อง</t>
  </si>
  <si>
    <t>Gutta Percha</t>
  </si>
  <si>
    <t>Gapadent</t>
  </si>
  <si>
    <t>100 ชิ้น / กล่อง</t>
  </si>
  <si>
    <t>Sure Endo</t>
  </si>
  <si>
    <t>150 ชิ้น / กล่อง</t>
  </si>
  <si>
    <t>Carestream</t>
  </si>
  <si>
    <t>X-ray Film
ผู้ใหญ่</t>
  </si>
  <si>
    <t>X-ray Film
เด็ก</t>
  </si>
  <si>
    <t>Diaswiss 021-023</t>
  </si>
  <si>
    <t>Diaswiss 008-018</t>
  </si>
  <si>
    <t>MANI</t>
  </si>
  <si>
    <t>Zanative</t>
  </si>
  <si>
    <t>Cross Tech</t>
  </si>
  <si>
    <t>DS ALL</t>
  </si>
  <si>
    <t>Meisinger 
คาดเหลือง คาดแดง</t>
  </si>
  <si>
    <t>หัวกรอฟันเร็ว 
Superfine
Diamond Bur</t>
  </si>
  <si>
    <t>หัวกรอฟันช้า
Steel
ก้านยาว</t>
  </si>
  <si>
    <t>Meisinger Fissure</t>
  </si>
  <si>
    <t>Meisinger Round</t>
  </si>
  <si>
    <t>หัวกรอฟันช้า
Steel
ก้านสั้น</t>
  </si>
  <si>
    <t>Drendel+Zweiling</t>
  </si>
  <si>
    <t>Wave</t>
  </si>
  <si>
    <t>หัวกรอฟันช้า
Carbide
ก้านยาว</t>
  </si>
  <si>
    <t>หัวกรอฟันช้า
Carbide
ก้านสั้น</t>
  </si>
  <si>
    <t>Amco Bur</t>
  </si>
  <si>
    <t>Meisinger 007 - 018</t>
  </si>
  <si>
    <t>Meisinger (Fissure)</t>
  </si>
  <si>
    <t>Meisinger (Round)</t>
  </si>
  <si>
    <t>หัวกรอฟันเร็ว 
Diamond Bur</t>
  </si>
  <si>
    <t>Schumit</t>
  </si>
  <si>
    <t>MIT-Vtron
(แบบ ธรรมดา/ แบบ Slim)</t>
  </si>
  <si>
    <t>Cavitron P10</t>
  </si>
  <si>
    <t>Original Prophy Style Inert</t>
  </si>
  <si>
    <t>หัวขูดหินน้ำลาย
ชนิด P10</t>
  </si>
  <si>
    <t>ถุง 500g</t>
  </si>
  <si>
    <t>Dentsply</t>
  </si>
  <si>
    <t>Alginate 
ชนิด ไม่เปลี่ยนสี</t>
  </si>
  <si>
    <t>Udom</t>
  </si>
  <si>
    <t>Metafil Low Flow</t>
  </si>
  <si>
    <t>Metafil Medium Flow</t>
  </si>
  <si>
    <t>0.2g/capsule</t>
  </si>
  <si>
    <t>Filtek One Bulk Fill 
แบบ Capsule 
(ใช้กับ Dispenser)</t>
  </si>
  <si>
    <t>หลอด 4g</t>
  </si>
  <si>
    <t>Filtek One Bulk Fill</t>
  </si>
  <si>
    <t>Resin Composite 
ชนิด Bulk-Fill</t>
  </si>
  <si>
    <t>Filtek Z350XT</t>
  </si>
  <si>
    <t>Resin Composite
ชนิด Nano-Filled</t>
  </si>
  <si>
    <t>Hybrid Bond ONE</t>
  </si>
  <si>
    <t>liquid 5.5mL
sponge x 175
tray x 15</t>
  </si>
  <si>
    <t>AQ Bond Plus</t>
  </si>
  <si>
    <t>6mL
brush x 50
ถาดหลุม x 25</t>
  </si>
  <si>
    <t>BeautiBond</t>
  </si>
  <si>
    <t>Diaplus</t>
  </si>
  <si>
    <t>primer 6mL
bond 5mL
black brush tip x 50
 white brush tip x 50</t>
  </si>
  <si>
    <t>Clearfil SE Bond X</t>
  </si>
  <si>
    <t>primer 5mL
adhesive 5mL</t>
  </si>
  <si>
    <t>Optibond Extra Box Set</t>
  </si>
  <si>
    <t>ขวด 5mL</t>
  </si>
  <si>
    <t>Optibond Universal</t>
  </si>
  <si>
    <t>Superbond C&amp;B Kit</t>
  </si>
  <si>
    <t>Superbond Universal Kit</t>
  </si>
  <si>
    <t>ขวด 2mL</t>
  </si>
  <si>
    <t>VOCO Bond Fix</t>
  </si>
  <si>
    <t>Scotchbond Universal Plus</t>
  </si>
  <si>
    <t>Single Bond Universal</t>
  </si>
  <si>
    <t>Bonding
ระบบ Self Etch</t>
  </si>
  <si>
    <t>Silver Diamine
Fluoride</t>
  </si>
  <si>
    <t>รายการรองจำนวน 21 รายการ</t>
  </si>
  <si>
    <t>สรุปผลการพิจารณาการจัดหาวัสดุทันตกรรมร่วม เขตสุขภาพที่ 4 ประจำปีงบประมาณ 2566</t>
  </si>
  <si>
    <t>Resin composite resin ชนิด hybrid</t>
  </si>
  <si>
    <t xml:space="preserve">ผง 12.5 g + น้ำ 8.5 ml </t>
  </si>
  <si>
    <t>ผง 15 g + น้ำ 8 ml</t>
  </si>
  <si>
    <t xml:space="preserve">ผง 15 g + น้ำ 10 ml </t>
  </si>
  <si>
    <t>รายงานมูลค่าการจัดซื้อวัสดุทางทันตกรรมร่วมเขต 4 ปี 2566 รายการหลัก</t>
  </si>
  <si>
    <t>ผง 15 g + น้ำ 8 ml, dentine conditioner 6 g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</si>
  <si>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</si>
  <si>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</si>
  <si>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</si>
  <si>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</si>
  <si>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</si>
  <si>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</si>
  <si>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</si>
  <si>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</si>
  <si>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</si>
  <si>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</si>
  <si>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</si>
  <si>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</si>
  <si>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Vitrebond</t>
  </si>
  <si>
    <t>ผง 15 g + น้ำ 8 ml , dentine conditioner 6 g</t>
  </si>
  <si>
    <t>ยาชาทางทันตกรรม 2 %</t>
  </si>
  <si>
    <t>ยาชาทางทันตกรรม 4 %</t>
  </si>
  <si>
    <t>Silver Diamine Fluoride</t>
  </si>
  <si>
    <t>Bonding ระบบ Self Etch</t>
  </si>
  <si>
    <t>Resin Composite ชนิด Nano-Filled</t>
  </si>
  <si>
    <t>Resin Composite ชนิด Bulk-Fill</t>
  </si>
  <si>
    <t>Filtek One Bulk Fill แบบ Capsule 
(ใช้กับ Dispenser)</t>
  </si>
  <si>
    <t>Alginate ชนิด ไม่เปลี่ยนสี</t>
  </si>
  <si>
    <t>หัวขูดหินน้ำลาย ชนิด P10</t>
  </si>
  <si>
    <t>MIT-Vtron (แบบ ธรรมดา/ แบบ Slim)</t>
  </si>
  <si>
    <t>หัวกรอฟันเร็ว Diamond Bur</t>
  </si>
  <si>
    <t>1 อัน</t>
  </si>
  <si>
    <t>หัวกรอฟันช้า Carbide ก้านสั้น</t>
  </si>
  <si>
    <t xml:space="preserve"> 1 ตัว</t>
  </si>
  <si>
    <t>หัวกรอฟันช้า Carbide ก้านยาว</t>
  </si>
  <si>
    <t>หัวกรอฟันช้า Steel ก้านสั้น</t>
  </si>
  <si>
    <t>หัวกรอฟันช้า Steel ก้านยาว</t>
  </si>
  <si>
    <t>Meisinger คาดเหลือง คาดแดง</t>
  </si>
  <si>
    <t>หัวกรอฟันเร็ว Superfine Diamond Bur</t>
  </si>
  <si>
    <t>X-ray Film เด็ก</t>
  </si>
  <si>
    <t>X-ray Film ผู้ใหญ่</t>
  </si>
  <si>
    <t>15 kg</t>
  </si>
  <si>
    <t>น้ำยาล้างท่อ Suction</t>
  </si>
  <si>
    <t>แกลลอน</t>
  </si>
  <si>
    <t>Contra Angle Micromotor</t>
  </si>
  <si>
    <t>1 ชุด</t>
  </si>
  <si>
    <t>1 ด้าม</t>
  </si>
  <si>
    <t>วัสดุพิมพ์ปาก Silicone ชนิด Putty</t>
  </si>
  <si>
    <t>วัสดุพิมพ์ปาก Silicone ชนิด Light Body</t>
  </si>
  <si>
    <t>Resin Luting Cement</t>
  </si>
  <si>
    <t xml:space="preserve">     ไตรมาสที่ 1     (ต.ค.-ธ.ค.65)</t>
  </si>
  <si>
    <t>ไตรมาสที่ 2 
(ม.ค.- มี.ค. 66)</t>
  </si>
  <si>
    <t>ไตรมาสที่ 3 
(เม.ย. - มิ.ย. 66)</t>
  </si>
  <si>
    <t>ไตรมาสที่ 4 
(ก.ค.- ก.ย. 66)</t>
  </si>
  <si>
    <t>ผง 9 g + น้ำ 5.5 ml
กระดาษผสม ช้อนตวง</t>
  </si>
  <si>
    <t>0.5 ml x 50 dose</t>
  </si>
  <si>
    <t>0.4 ml x 200 dose</t>
  </si>
  <si>
    <t>10 ml x 1 หลอด</t>
  </si>
  <si>
    <t>5 kg x 3 ถุง</t>
  </si>
  <si>
    <t>10 kg x 1 กล่อง</t>
  </si>
  <si>
    <t>รายงานมูลค่าการจัดซื้อวัสดุทางทันตกรรมร่วมเขต 4 ปี 2566 รายการรอง</t>
  </si>
  <si>
    <t>อำเภอ ..........................................จังหวัด …..................</t>
  </si>
  <si>
    <t>อำเภอ.......................จังหวัด …...................</t>
  </si>
  <si>
    <t>อำแภอ...........................จังหวัด…….......…… 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</si>
</sst>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&quot; &quot;* #,##0.00&quot; &quot;;&quot;-&quot;* #,##0.00&quot; &quot;;&quot; &quot;* &quot;-&quot;??&quot; &quot;"/>
  </numFmts>
  <fonts count="30">
    <font>
      <sz val="11"/>
      <color indexed="8"/>
      <name val="Tahoma"/>
    </font>
    <font>
      <sz val="11"/>
      <color theme="1"/>
      <name val="Helvetica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b/>
      <sz val="10"/>
      <color indexed="8"/>
      <name val="TH SarabunPSK"/>
      <family val="2"/>
    </font>
    <font>
      <sz val="11"/>
      <color indexed="8"/>
      <name val="TH SarabunPSK"/>
      <family val="2"/>
    </font>
    <font>
      <sz val="10"/>
      <color indexed="8"/>
      <name val="TH SarabunPSK"/>
      <family val="2"/>
    </font>
    <font>
      <sz val="11"/>
      <color indexed="14"/>
      <name val="TH SarabunPSK"/>
      <family val="2"/>
    </font>
    <font>
      <sz val="11"/>
      <color indexed="8"/>
      <name val="Tahoma"/>
      <family val="2"/>
    </font>
    <font>
      <b/>
      <sz val="11"/>
      <color indexed="8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u/>
      <sz val="11"/>
      <color indexed="8"/>
      <name val="TH SarabunPSK"/>
      <family val="2"/>
    </font>
    <font>
      <b/>
      <sz val="11"/>
      <name val="TH SarabunPSK"/>
      <family val="2"/>
    </font>
    <font>
      <b/>
      <u/>
      <sz val="11"/>
      <name val="TH SarabunPSK"/>
      <family val="2"/>
    </font>
    <font>
      <sz val="16"/>
      <color indexed="8"/>
      <name val="Tahoma"/>
      <family val="2"/>
    </font>
    <font>
      <sz val="8"/>
      <name val="Tahoma"/>
      <family val="2"/>
    </font>
    <font>
      <sz val="18"/>
      <color indexed="8"/>
      <name val="TH Sarabun New"/>
      <family val="2"/>
    </font>
    <font>
      <sz val="12"/>
      <color theme="1"/>
      <name val="Helvetic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3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24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9F5DB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BCF0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10"/>
      </right>
      <top style="hair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Protection="0"/>
    <xf numFmtId="0" fontId="22" fillId="0" borderId="0"/>
    <xf numFmtId="0" fontId="1" fillId="0" borderId="0"/>
  </cellStyleXfs>
  <cellXfs count="469">
    <xf numFmtId="0" fontId="0" fillId="0" borderId="0" xfId="0" applyFont="1" applyAlignment="1"/>
    <xf numFmtId="0" fontId="0" fillId="2" borderId="1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>
      <alignment vertical="center"/>
    </xf>
    <xf numFmtId="0" fontId="6" fillId="2" borderId="7" xfId="0" applyFont="1" applyFill="1" applyBorder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left" vertical="center"/>
    </xf>
    <xf numFmtId="0" fontId="0" fillId="2" borderId="19" xfId="0" applyFont="1" applyFill="1" applyBorder="1" applyAlignment="1"/>
    <xf numFmtId="4" fontId="9" fillId="2" borderId="12" xfId="0" applyNumberFormat="1" applyFont="1" applyFill="1" applyBorder="1" applyAlignment="1">
      <alignment horizontal="right"/>
    </xf>
    <xf numFmtId="4" fontId="9" fillId="5" borderId="12" xfId="0" applyNumberFormat="1" applyFont="1" applyFill="1" applyBorder="1" applyAlignment="1">
      <alignment horizontal="right"/>
    </xf>
    <xf numFmtId="4" fontId="9" fillId="5" borderId="14" xfId="0" applyNumberFormat="1" applyFont="1" applyFill="1" applyBorder="1" applyAlignment="1">
      <alignment horizontal="right"/>
    </xf>
    <xf numFmtId="4" fontId="9" fillId="5" borderId="10" xfId="0" applyNumberFormat="1" applyFont="1" applyFill="1" applyBorder="1" applyAlignment="1">
      <alignment horizontal="right"/>
    </xf>
    <xf numFmtId="49" fontId="7" fillId="4" borderId="25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vertical="center"/>
    </xf>
    <xf numFmtId="0" fontId="0" fillId="2" borderId="32" xfId="0" applyFont="1" applyFill="1" applyBorder="1" applyAlignment="1"/>
    <xf numFmtId="4" fontId="0" fillId="2" borderId="32" xfId="0" applyNumberFormat="1" applyFont="1" applyFill="1" applyBorder="1" applyAlignment="1"/>
    <xf numFmtId="0" fontId="11" fillId="4" borderId="13" xfId="0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horizontal="left" vertical="center"/>
    </xf>
    <xf numFmtId="4" fontId="9" fillId="2" borderId="16" xfId="0" applyNumberFormat="1" applyFont="1" applyFill="1" applyBorder="1" applyAlignment="1">
      <alignment horizontal="right"/>
    </xf>
    <xf numFmtId="4" fontId="9" fillId="5" borderId="11" xfId="0" applyNumberFormat="1" applyFont="1" applyFill="1" applyBorder="1" applyAlignment="1">
      <alignment horizontal="right"/>
    </xf>
    <xf numFmtId="49" fontId="10" fillId="8" borderId="11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 applyProtection="1">
      <alignment horizontal="right"/>
      <protection locked="0"/>
    </xf>
    <xf numFmtId="49" fontId="9" fillId="8" borderId="11" xfId="0" applyNumberFormat="1" applyFont="1" applyFill="1" applyBorder="1" applyAlignment="1">
      <alignment horizontal="left" vertical="center" wrapText="1"/>
    </xf>
    <xf numFmtId="49" fontId="15" fillId="8" borderId="15" xfId="0" applyNumberFormat="1" applyFont="1" applyFill="1" applyBorder="1" applyAlignment="1">
      <alignment horizontal="center" vertical="top"/>
    </xf>
    <xf numFmtId="4" fontId="15" fillId="8" borderId="11" xfId="0" applyNumberFormat="1" applyFont="1" applyFill="1" applyBorder="1" applyAlignment="1">
      <alignment horizontal="right" vertical="center"/>
    </xf>
    <xf numFmtId="0" fontId="14" fillId="8" borderId="15" xfId="0" applyNumberFormat="1" applyFont="1" applyFill="1" applyBorder="1" applyAlignment="1">
      <alignment horizontal="right" vertical="top"/>
    </xf>
    <xf numFmtId="49" fontId="15" fillId="8" borderId="15" xfId="0" applyNumberFormat="1" applyFont="1" applyFill="1" applyBorder="1" applyAlignment="1">
      <alignment horizontal="center" vertical="center"/>
    </xf>
    <xf numFmtId="4" fontId="15" fillId="8" borderId="34" xfId="0" applyNumberFormat="1" applyFont="1" applyFill="1" applyBorder="1" applyAlignment="1">
      <alignment horizontal="right" vertical="top"/>
    </xf>
    <xf numFmtId="49" fontId="15" fillId="8" borderId="11" xfId="0" applyNumberFormat="1" applyFont="1" applyFill="1" applyBorder="1" applyAlignment="1">
      <alignment horizontal="center" vertical="center"/>
    </xf>
    <xf numFmtId="4" fontId="15" fillId="8" borderId="37" xfId="0" applyNumberFormat="1" applyFont="1" applyFill="1" applyBorder="1" applyAlignment="1">
      <alignment horizontal="right" vertical="top"/>
    </xf>
    <xf numFmtId="0" fontId="14" fillId="8" borderId="11" xfId="0" applyNumberFormat="1" applyFont="1" applyFill="1" applyBorder="1" applyAlignment="1">
      <alignment horizontal="right" vertical="top"/>
    </xf>
    <xf numFmtId="49" fontId="15" fillId="8" borderId="11" xfId="0" applyNumberFormat="1" applyFont="1" applyFill="1" applyBorder="1" applyAlignment="1">
      <alignment horizontal="center" vertical="top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>
      <alignment horizontal="center" vertical="center" wrapText="1"/>
    </xf>
    <xf numFmtId="187" fontId="7" fillId="9" borderId="37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/>
    <xf numFmtId="0" fontId="0" fillId="2" borderId="43" xfId="0" applyFont="1" applyFill="1" applyBorder="1" applyAlignment="1"/>
    <xf numFmtId="4" fontId="9" fillId="2" borderId="14" xfId="0" applyNumberFormat="1" applyFont="1" applyFill="1" applyBorder="1" applyAlignment="1" applyProtection="1">
      <alignment horizontal="right"/>
      <protection locked="0"/>
    </xf>
    <xf numFmtId="0" fontId="9" fillId="10" borderId="15" xfId="0" applyNumberFormat="1" applyFont="1" applyFill="1" applyBorder="1" applyAlignment="1">
      <alignment horizontal="right" vertical="center"/>
    </xf>
    <xf numFmtId="49" fontId="9" fillId="10" borderId="15" xfId="0" applyNumberFormat="1" applyFont="1" applyFill="1" applyBorder="1" applyAlignment="1">
      <alignment horizontal="left" vertical="center" wrapText="1"/>
    </xf>
    <xf numFmtId="49" fontId="10" fillId="10" borderId="15" xfId="0" applyNumberFormat="1" applyFont="1" applyFill="1" applyBorder="1" applyAlignment="1">
      <alignment horizontal="center" vertical="top"/>
    </xf>
    <xf numFmtId="49" fontId="10" fillId="10" borderId="15" xfId="0" applyNumberFormat="1" applyFont="1" applyFill="1" applyBorder="1" applyAlignment="1">
      <alignment horizontal="center" vertical="center"/>
    </xf>
    <xf numFmtId="4" fontId="10" fillId="10" borderId="15" xfId="0" applyNumberFormat="1" applyFont="1" applyFill="1" applyBorder="1" applyAlignment="1">
      <alignment horizontal="right" vertical="center"/>
    </xf>
    <xf numFmtId="4" fontId="10" fillId="10" borderId="15" xfId="0" applyNumberFormat="1" applyFont="1" applyFill="1" applyBorder="1" applyAlignment="1">
      <alignment horizontal="right" vertical="top"/>
    </xf>
    <xf numFmtId="0" fontId="9" fillId="10" borderId="15" xfId="0" applyNumberFormat="1" applyFont="1" applyFill="1" applyBorder="1" applyAlignment="1">
      <alignment horizontal="right" vertical="top"/>
    </xf>
    <xf numFmtId="49" fontId="9" fillId="10" borderId="11" xfId="0" applyNumberFormat="1" applyFont="1" applyFill="1" applyBorder="1" applyAlignment="1">
      <alignment horizontal="left" vertical="center" wrapText="1"/>
    </xf>
    <xf numFmtId="49" fontId="9" fillId="10" borderId="15" xfId="0" applyNumberFormat="1" applyFont="1" applyFill="1" applyBorder="1" applyAlignment="1">
      <alignment horizontal="right"/>
    </xf>
    <xf numFmtId="49" fontId="10" fillId="10" borderId="11" xfId="0" applyNumberFormat="1" applyFont="1" applyFill="1" applyBorder="1" applyAlignment="1">
      <alignment horizontal="center" vertical="center"/>
    </xf>
    <xf numFmtId="4" fontId="10" fillId="10" borderId="11" xfId="0" applyNumberFormat="1" applyFont="1" applyFill="1" applyBorder="1" applyAlignment="1">
      <alignment horizontal="right" vertical="top"/>
    </xf>
    <xf numFmtId="49" fontId="10" fillId="10" borderId="15" xfId="0" applyNumberFormat="1" applyFont="1" applyFill="1" applyBorder="1" applyAlignment="1">
      <alignment horizontal="center" vertical="center" wrapText="1"/>
    </xf>
    <xf numFmtId="4" fontId="10" fillId="10" borderId="15" xfId="0" applyNumberFormat="1" applyFont="1" applyFill="1" applyBorder="1" applyAlignment="1">
      <alignment horizontal="right" vertical="center" wrapText="1"/>
    </xf>
    <xf numFmtId="4" fontId="9" fillId="10" borderId="31" xfId="0" applyNumberFormat="1" applyFont="1" applyFill="1" applyBorder="1" applyAlignment="1">
      <alignment horizontal="right"/>
    </xf>
    <xf numFmtId="4" fontId="9" fillId="10" borderId="14" xfId="0" applyNumberFormat="1" applyFont="1" applyFill="1" applyBorder="1" applyAlignment="1">
      <alignment horizontal="right"/>
    </xf>
    <xf numFmtId="4" fontId="9" fillId="12" borderId="12" xfId="0" applyNumberFormat="1" applyFont="1" applyFill="1" applyBorder="1" applyAlignment="1">
      <alignment horizontal="right"/>
    </xf>
    <xf numFmtId="2" fontId="9" fillId="10" borderId="15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/>
    <xf numFmtId="0" fontId="9" fillId="10" borderId="15" xfId="0" applyNumberFormat="1" applyFont="1" applyFill="1" applyBorder="1" applyAlignment="1">
      <alignment horizontal="center" vertical="center"/>
    </xf>
    <xf numFmtId="4" fontId="9" fillId="12" borderId="12" xfId="0" applyNumberFormat="1" applyFont="1" applyFill="1" applyBorder="1" applyAlignment="1" applyProtection="1">
      <alignment horizontal="right"/>
      <protection locked="0"/>
    </xf>
    <xf numFmtId="4" fontId="9" fillId="13" borderId="28" xfId="0" applyNumberFormat="1" applyFont="1" applyFill="1" applyBorder="1" applyAlignment="1">
      <alignment horizontal="right"/>
    </xf>
    <xf numFmtId="4" fontId="9" fillId="13" borderId="14" xfId="0" applyNumberFormat="1" applyFont="1" applyFill="1" applyBorder="1" applyAlignment="1">
      <alignment horizontal="right"/>
    </xf>
    <xf numFmtId="4" fontId="9" fillId="13" borderId="24" xfId="0" applyNumberFormat="1" applyFont="1" applyFill="1" applyBorder="1" applyAlignment="1">
      <alignment horizontal="right"/>
    </xf>
    <xf numFmtId="4" fontId="9" fillId="13" borderId="29" xfId="0" applyNumberFormat="1" applyFont="1" applyFill="1" applyBorder="1" applyAlignment="1">
      <alignment horizontal="right"/>
    </xf>
    <xf numFmtId="4" fontId="9" fillId="13" borderId="5" xfId="0" applyNumberFormat="1" applyFont="1" applyFill="1" applyBorder="1" applyAlignment="1">
      <alignment horizontal="right"/>
    </xf>
    <xf numFmtId="4" fontId="9" fillId="13" borderId="21" xfId="0" applyNumberFormat="1" applyFont="1" applyFill="1" applyBorder="1" applyAlignment="1">
      <alignment horizontal="right"/>
    </xf>
    <xf numFmtId="4" fontId="9" fillId="13" borderId="10" xfId="0" applyNumberFormat="1" applyFont="1" applyFill="1" applyBorder="1" applyAlignment="1">
      <alignment horizontal="right"/>
    </xf>
    <xf numFmtId="4" fontId="9" fillId="13" borderId="36" xfId="0" applyNumberFormat="1" applyFont="1" applyFill="1" applyBorder="1" applyAlignment="1">
      <alignment horizontal="right"/>
    </xf>
    <xf numFmtId="4" fontId="9" fillId="13" borderId="31" xfId="0" applyNumberFormat="1" applyFont="1" applyFill="1" applyBorder="1" applyAlignment="1">
      <alignment horizontal="right"/>
    </xf>
    <xf numFmtId="4" fontId="9" fillId="13" borderId="35" xfId="0" applyNumberFormat="1" applyFont="1" applyFill="1" applyBorder="1" applyAlignment="1">
      <alignment horizontal="right"/>
    </xf>
    <xf numFmtId="4" fontId="9" fillId="13" borderId="22" xfId="0" applyNumberFormat="1" applyFont="1" applyFill="1" applyBorder="1" applyAlignment="1">
      <alignment horizontal="right"/>
    </xf>
    <xf numFmtId="4" fontId="9" fillId="13" borderId="12" xfId="0" applyNumberFormat="1" applyFont="1" applyFill="1" applyBorder="1" applyAlignment="1">
      <alignment horizontal="right"/>
    </xf>
    <xf numFmtId="49" fontId="10" fillId="14" borderId="16" xfId="0" applyNumberFormat="1" applyFont="1" applyFill="1" applyBorder="1" applyAlignment="1">
      <alignment horizontal="center" vertical="center"/>
    </xf>
    <xf numFmtId="49" fontId="15" fillId="14" borderId="16" xfId="0" applyNumberFormat="1" applyFont="1" applyFill="1" applyBorder="1" applyAlignment="1">
      <alignment horizontal="center" vertical="top"/>
    </xf>
    <xf numFmtId="0" fontId="15" fillId="14" borderId="16" xfId="0" applyFont="1" applyFill="1" applyBorder="1" applyAlignment="1">
      <alignment horizontal="center" vertical="top"/>
    </xf>
    <xf numFmtId="4" fontId="9" fillId="13" borderId="28" xfId="0" applyNumberFormat="1" applyFont="1" applyFill="1" applyBorder="1" applyAlignment="1" applyProtection="1">
      <alignment horizontal="right"/>
      <protection locked="0"/>
    </xf>
    <xf numFmtId="4" fontId="9" fillId="13" borderId="36" xfId="0" applyNumberFormat="1" applyFont="1" applyFill="1" applyBorder="1" applyAlignment="1" applyProtection="1">
      <alignment horizontal="right"/>
      <protection locked="0"/>
    </xf>
    <xf numFmtId="4" fontId="9" fillId="13" borderId="31" xfId="0" applyNumberFormat="1" applyFont="1" applyFill="1" applyBorder="1" applyAlignment="1" applyProtection="1">
      <alignment horizontal="right"/>
      <protection locked="0"/>
    </xf>
    <xf numFmtId="4" fontId="9" fillId="13" borderId="41" xfId="0" applyNumberFormat="1" applyFont="1" applyFill="1" applyBorder="1" applyAlignment="1" applyProtection="1">
      <alignment horizontal="right"/>
      <protection locked="0"/>
    </xf>
    <xf numFmtId="49" fontId="15" fillId="14" borderId="16" xfId="0" applyNumberFormat="1" applyFont="1" applyFill="1" applyBorder="1" applyAlignment="1">
      <alignment horizontal="center" vertical="center"/>
    </xf>
    <xf numFmtId="4" fontId="15" fillId="14" borderId="0" xfId="0" applyNumberFormat="1" applyFont="1" applyFill="1" applyBorder="1" applyAlignment="1">
      <alignment horizontal="right" vertical="top"/>
    </xf>
    <xf numFmtId="4" fontId="15" fillId="14" borderId="16" xfId="0" applyNumberFormat="1" applyFont="1" applyFill="1" applyBorder="1" applyAlignment="1">
      <alignment horizontal="right" vertical="top"/>
    </xf>
    <xf numFmtId="0" fontId="9" fillId="11" borderId="16" xfId="0" applyNumberFormat="1" applyFont="1" applyFill="1" applyBorder="1" applyAlignment="1">
      <alignment horizontal="center" vertical="center"/>
    </xf>
    <xf numFmtId="49" fontId="9" fillId="11" borderId="16" xfId="0" applyNumberFormat="1" applyFont="1" applyFill="1" applyBorder="1" applyAlignment="1">
      <alignment horizontal="left" vertical="center" wrapText="1"/>
    </xf>
    <xf numFmtId="49" fontId="10" fillId="11" borderId="16" xfId="0" applyNumberFormat="1" applyFont="1" applyFill="1" applyBorder="1" applyAlignment="1">
      <alignment horizontal="center" vertical="center"/>
    </xf>
    <xf numFmtId="4" fontId="10" fillId="11" borderId="18" xfId="0" applyNumberFormat="1" applyFont="1" applyFill="1" applyBorder="1" applyAlignment="1">
      <alignment horizontal="right" vertical="center"/>
    </xf>
    <xf numFmtId="49" fontId="10" fillId="11" borderId="16" xfId="0" applyNumberFormat="1" applyFont="1" applyFill="1" applyBorder="1" applyAlignment="1">
      <alignment horizontal="center" vertical="top"/>
    </xf>
    <xf numFmtId="4" fontId="10" fillId="11" borderId="16" xfId="0" applyNumberFormat="1" applyFont="1" applyFill="1" applyBorder="1" applyAlignment="1">
      <alignment horizontal="right" vertical="center"/>
    </xf>
    <xf numFmtId="0" fontId="9" fillId="11" borderId="16" xfId="0" applyNumberFormat="1" applyFont="1" applyFill="1" applyBorder="1" applyAlignment="1">
      <alignment horizontal="center" vertical="top"/>
    </xf>
    <xf numFmtId="0" fontId="10" fillId="11" borderId="16" xfId="0" applyFont="1" applyFill="1" applyBorder="1" applyAlignment="1">
      <alignment horizontal="center" vertical="top"/>
    </xf>
    <xf numFmtId="0" fontId="10" fillId="11" borderId="16" xfId="0" applyFont="1" applyFill="1" applyBorder="1" applyAlignment="1">
      <alignment horizontal="center" vertical="center"/>
    </xf>
    <xf numFmtId="4" fontId="10" fillId="11" borderId="16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4" fontId="7" fillId="5" borderId="12" xfId="0" applyNumberFormat="1" applyFont="1" applyFill="1" applyBorder="1" applyAlignment="1">
      <alignment horizontal="right" vertical="center"/>
    </xf>
    <xf numFmtId="4" fontId="17" fillId="5" borderId="1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19" fillId="0" borderId="0" xfId="0" applyNumberFormat="1" applyFont="1"/>
    <xf numFmtId="49" fontId="2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1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2" borderId="12" xfId="0" applyFont="1" applyFill="1" applyBorder="1" applyProtection="1">
      <protection locked="0"/>
    </xf>
    <xf numFmtId="0" fontId="19" fillId="2" borderId="19" xfId="0" applyFont="1" applyFill="1" applyBorder="1"/>
    <xf numFmtId="0" fontId="19" fillId="2" borderId="1" xfId="0" applyFont="1" applyFill="1" applyBorder="1"/>
    <xf numFmtId="0" fontId="0" fillId="2" borderId="32" xfId="0" applyFill="1" applyBorder="1"/>
    <xf numFmtId="0" fontId="0" fillId="2" borderId="1" xfId="0" applyFill="1" applyBorder="1"/>
    <xf numFmtId="0" fontId="0" fillId="0" borderId="0" xfId="0" applyNumberFormat="1"/>
    <xf numFmtId="0" fontId="0" fillId="0" borderId="0" xfId="0"/>
    <xf numFmtId="49" fontId="4" fillId="2" borderId="1" xfId="0" applyNumberFormat="1" applyFont="1" applyFill="1" applyBorder="1" applyAlignment="1">
      <alignment horizontal="left" vertical="top"/>
    </xf>
    <xf numFmtId="0" fontId="19" fillId="0" borderId="0" xfId="0" applyNumberFormat="1" applyFont="1" applyAlignment="1">
      <alignment horizontal="center"/>
    </xf>
    <xf numFmtId="0" fontId="19" fillId="0" borderId="0" xfId="0" applyFont="1"/>
    <xf numFmtId="0" fontId="0" fillId="2" borderId="19" xfId="0" applyFill="1" applyBorder="1"/>
    <xf numFmtId="49" fontId="3" fillId="2" borderId="32" xfId="0" applyNumberFormat="1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4" fontId="4" fillId="16" borderId="12" xfId="0" applyNumberFormat="1" applyFont="1" applyFill="1" applyBorder="1" applyAlignment="1">
      <alignment horizontal="right" vertical="center"/>
    </xf>
    <xf numFmtId="4" fontId="4" fillId="6" borderId="12" xfId="0" applyNumberFormat="1" applyFont="1" applyFill="1" applyBorder="1" applyAlignment="1">
      <alignment horizontal="right" vertical="center"/>
    </xf>
    <xf numFmtId="4" fontId="4" fillId="7" borderId="12" xfId="0" applyNumberFormat="1" applyFont="1" applyFill="1" applyBorder="1" applyAlignment="1">
      <alignment horizontal="right" vertical="center"/>
    </xf>
    <xf numFmtId="2" fontId="4" fillId="16" borderId="12" xfId="0" applyNumberFormat="1" applyFont="1" applyFill="1" applyBorder="1" applyAlignment="1">
      <alignment horizontal="center" vertical="center"/>
    </xf>
    <xf numFmtId="2" fontId="4" fillId="6" borderId="12" xfId="0" applyNumberFormat="1" applyFont="1" applyFill="1" applyBorder="1" applyAlignment="1">
      <alignment horizontal="center" vertical="center"/>
    </xf>
    <xf numFmtId="2" fontId="4" fillId="7" borderId="12" xfId="0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10" fillId="10" borderId="15" xfId="0" applyFont="1" applyFill="1" applyBorder="1" applyAlignment="1">
      <alignment horizontal="center" vertical="center"/>
    </xf>
    <xf numFmtId="4" fontId="9" fillId="13" borderId="12" xfId="0" applyNumberFormat="1" applyFont="1" applyFill="1" applyBorder="1" applyAlignment="1" applyProtection="1">
      <alignment horizontal="right"/>
      <protection locked="0"/>
    </xf>
    <xf numFmtId="0" fontId="9" fillId="10" borderId="20" xfId="0" applyNumberFormat="1" applyFont="1" applyFill="1" applyBorder="1" applyAlignment="1">
      <alignment horizontal="right" vertical="center"/>
    </xf>
    <xf numFmtId="49" fontId="10" fillId="11" borderId="15" xfId="0" applyNumberFormat="1" applyFont="1" applyFill="1" applyBorder="1" applyAlignment="1">
      <alignment horizontal="center" vertical="center"/>
    </xf>
    <xf numFmtId="4" fontId="10" fillId="11" borderId="15" xfId="0" applyNumberFormat="1" applyFont="1" applyFill="1" applyBorder="1" applyAlignment="1">
      <alignment horizontal="right" vertical="top"/>
    </xf>
    <xf numFmtId="4" fontId="9" fillId="13" borderId="47" xfId="0" applyNumberFormat="1" applyFont="1" applyFill="1" applyBorder="1" applyAlignment="1" applyProtection="1">
      <alignment horizontal="right"/>
      <protection locked="0"/>
    </xf>
    <xf numFmtId="49" fontId="9" fillId="11" borderId="15" xfId="0" applyNumberFormat="1" applyFont="1" applyFill="1" applyBorder="1" applyAlignment="1">
      <alignment horizontal="left" vertical="center" wrapText="1"/>
    </xf>
    <xf numFmtId="0" fontId="14" fillId="11" borderId="16" xfId="0" applyNumberFormat="1" applyFont="1" applyFill="1" applyBorder="1" applyAlignment="1">
      <alignment horizontal="center" vertical="top"/>
    </xf>
    <xf numFmtId="49" fontId="14" fillId="11" borderId="17" xfId="0" applyNumberFormat="1" applyFont="1" applyFill="1" applyBorder="1" applyAlignment="1">
      <alignment horizontal="left" vertical="center" wrapText="1"/>
    </xf>
    <xf numFmtId="49" fontId="15" fillId="11" borderId="16" xfId="0" applyNumberFormat="1" applyFont="1" applyFill="1" applyBorder="1" applyAlignment="1">
      <alignment horizontal="center" vertical="center"/>
    </xf>
    <xf numFmtId="49" fontId="15" fillId="11" borderId="16" xfId="0" applyNumberFormat="1" applyFont="1" applyFill="1" applyBorder="1" applyAlignment="1">
      <alignment horizontal="center" vertical="top"/>
    </xf>
    <xf numFmtId="4" fontId="15" fillId="11" borderId="17" xfId="0" applyNumberFormat="1" applyFont="1" applyFill="1" applyBorder="1" applyAlignment="1">
      <alignment horizontal="right" vertical="top"/>
    </xf>
    <xf numFmtId="4" fontId="15" fillId="11" borderId="18" xfId="0" applyNumberFormat="1" applyFont="1" applyFill="1" applyBorder="1" applyAlignment="1">
      <alignment horizontal="right" vertical="top"/>
    </xf>
    <xf numFmtId="0" fontId="14" fillId="10" borderId="15" xfId="0" applyNumberFormat="1" applyFont="1" applyFill="1" applyBorder="1" applyAlignment="1">
      <alignment horizontal="right" vertical="top"/>
    </xf>
    <xf numFmtId="49" fontId="14" fillId="10" borderId="0" xfId="0" applyNumberFormat="1" applyFont="1" applyFill="1" applyBorder="1" applyAlignment="1">
      <alignment horizontal="left" vertical="center" wrapText="1"/>
    </xf>
    <xf numFmtId="49" fontId="15" fillId="10" borderId="15" xfId="0" applyNumberFormat="1" applyFont="1" applyFill="1" applyBorder="1" applyAlignment="1">
      <alignment horizontal="center" vertical="center"/>
    </xf>
    <xf numFmtId="49" fontId="15" fillId="10" borderId="15" xfId="0" applyNumberFormat="1" applyFont="1" applyFill="1" applyBorder="1" applyAlignment="1">
      <alignment horizontal="center" vertical="top"/>
    </xf>
    <xf numFmtId="0" fontId="14" fillId="10" borderId="15" xfId="0" applyNumberFormat="1" applyFont="1" applyFill="1" applyBorder="1" applyAlignment="1">
      <alignment horizontal="center" vertical="top"/>
    </xf>
    <xf numFmtId="4" fontId="15" fillId="10" borderId="0" xfId="0" applyNumberFormat="1" applyFont="1" applyFill="1" applyBorder="1" applyAlignment="1">
      <alignment horizontal="right" vertical="top"/>
    </xf>
    <xf numFmtId="49" fontId="14" fillId="10" borderId="15" xfId="0" applyNumberFormat="1" applyFont="1" applyFill="1" applyBorder="1" applyAlignment="1">
      <alignment horizontal="left" vertical="center" wrapText="1"/>
    </xf>
    <xf numFmtId="4" fontId="15" fillId="10" borderId="15" xfId="0" applyNumberFormat="1" applyFont="1" applyFill="1" applyBorder="1" applyAlignment="1">
      <alignment horizontal="right" vertical="top"/>
    </xf>
    <xf numFmtId="4" fontId="9" fillId="13" borderId="47" xfId="0" applyNumberFormat="1" applyFont="1" applyFill="1" applyBorder="1" applyAlignment="1">
      <alignment horizontal="right"/>
    </xf>
    <xf numFmtId="4" fontId="15" fillId="11" borderId="16" xfId="0" applyNumberFormat="1" applyFont="1" applyFill="1" applyBorder="1" applyAlignment="1">
      <alignment horizontal="right" vertical="top"/>
    </xf>
    <xf numFmtId="43" fontId="21" fillId="2" borderId="12" xfId="1" applyFont="1" applyFill="1" applyBorder="1"/>
    <xf numFmtId="4" fontId="21" fillId="16" borderId="12" xfId="0" applyNumberFormat="1" applyFont="1" applyFill="1" applyBorder="1"/>
    <xf numFmtId="2" fontId="21" fillId="16" borderId="12" xfId="0" applyNumberFormat="1" applyFont="1" applyFill="1" applyBorder="1" applyAlignment="1">
      <alignment horizontal="center" vertical="center"/>
    </xf>
    <xf numFmtId="4" fontId="21" fillId="6" borderId="12" xfId="0" applyNumberFormat="1" applyFont="1" applyFill="1" applyBorder="1"/>
    <xf numFmtId="2" fontId="21" fillId="6" borderId="12" xfId="0" applyNumberFormat="1" applyFont="1" applyFill="1" applyBorder="1" applyAlignment="1">
      <alignment horizontal="center" vertical="center"/>
    </xf>
    <xf numFmtId="4" fontId="21" fillId="7" borderId="12" xfId="0" applyNumberFormat="1" applyFont="1" applyFill="1" applyBorder="1"/>
    <xf numFmtId="2" fontId="21" fillId="7" borderId="12" xfId="0" applyNumberFormat="1" applyFont="1" applyFill="1" applyBorder="1" applyAlignment="1">
      <alignment horizontal="center" vertical="center"/>
    </xf>
    <xf numFmtId="0" fontId="24" fillId="0" borderId="0" xfId="3" applyFont="1"/>
    <xf numFmtId="0" fontId="24" fillId="0" borderId="18" xfId="3" applyFont="1" applyBorder="1" applyAlignment="1">
      <alignment horizontal="left" vertical="top"/>
    </xf>
    <xf numFmtId="0" fontId="24" fillId="0" borderId="16" xfId="3" applyFont="1" applyBorder="1" applyAlignment="1">
      <alignment vertical="top"/>
    </xf>
    <xf numFmtId="0" fontId="24" fillId="0" borderId="12" xfId="3" applyFont="1" applyBorder="1" applyAlignment="1">
      <alignment horizontal="left" vertical="center"/>
    </xf>
    <xf numFmtId="0" fontId="24" fillId="0" borderId="12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top"/>
    </xf>
    <xf numFmtId="0" fontId="24" fillId="0" borderId="20" xfId="3" applyFont="1" applyBorder="1" applyAlignment="1">
      <alignment horizontal="left" vertical="top"/>
    </xf>
    <xf numFmtId="0" fontId="24" fillId="0" borderId="15" xfId="3" applyFont="1" applyBorder="1" applyAlignment="1">
      <alignment vertical="top" wrapText="1"/>
    </xf>
    <xf numFmtId="0" fontId="24" fillId="0" borderId="12" xfId="3" applyFont="1" applyBorder="1" applyAlignment="1">
      <alignment vertical="top"/>
    </xf>
    <xf numFmtId="0" fontId="24" fillId="0" borderId="12" xfId="3" applyFont="1" applyBorder="1"/>
    <xf numFmtId="0" fontId="24" fillId="0" borderId="15" xfId="3" applyFont="1" applyBorder="1" applyAlignment="1">
      <alignment vertical="top"/>
    </xf>
    <xf numFmtId="0" fontId="24" fillId="0" borderId="0" xfId="3" applyFont="1" applyAlignment="1">
      <alignment vertical="top"/>
    </xf>
    <xf numFmtId="0" fontId="24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top"/>
    </xf>
    <xf numFmtId="0" fontId="24" fillId="0" borderId="30" xfId="3" applyFont="1" applyBorder="1" applyAlignment="1">
      <alignment horizontal="left" vertical="top"/>
    </xf>
    <xf numFmtId="0" fontId="24" fillId="0" borderId="11" xfId="3" applyFont="1" applyBorder="1" applyAlignment="1">
      <alignment vertical="top" wrapText="1"/>
    </xf>
    <xf numFmtId="0" fontId="24" fillId="0" borderId="16" xfId="3" applyFont="1" applyBorder="1" applyAlignment="1">
      <alignment vertical="top" wrapText="1"/>
    </xf>
    <xf numFmtId="4" fontId="24" fillId="0" borderId="12" xfId="3" applyNumberFormat="1" applyFont="1" applyBorder="1" applyAlignment="1">
      <alignment horizontal="center" vertical="center"/>
    </xf>
    <xf numFmtId="3" fontId="24" fillId="0" borderId="12" xfId="3" applyNumberFormat="1" applyFont="1" applyBorder="1" applyAlignment="1">
      <alignment horizontal="center" vertical="center"/>
    </xf>
    <xf numFmtId="4" fontId="24" fillId="0" borderId="0" xfId="3" applyNumberFormat="1" applyFont="1" applyAlignment="1">
      <alignment horizontal="center" vertical="top"/>
    </xf>
    <xf numFmtId="0" fontId="24" fillId="0" borderId="16" xfId="3" applyFont="1" applyBorder="1" applyAlignment="1">
      <alignment horizontal="left" vertical="top"/>
    </xf>
    <xf numFmtId="0" fontId="24" fillId="0" borderId="18" xfId="3" applyFont="1" applyBorder="1" applyAlignment="1">
      <alignment vertical="top" wrapText="1"/>
    </xf>
    <xf numFmtId="0" fontId="24" fillId="0" borderId="12" xfId="3" applyFont="1" applyBorder="1" applyAlignment="1">
      <alignment horizontal="center" vertical="center" wrapText="1"/>
    </xf>
    <xf numFmtId="0" fontId="24" fillId="0" borderId="15" xfId="3" applyFont="1" applyBorder="1" applyAlignment="1">
      <alignment horizontal="left" vertical="top"/>
    </xf>
    <xf numFmtId="0" fontId="24" fillId="0" borderId="20" xfId="3" applyFont="1" applyBorder="1" applyAlignment="1">
      <alignment vertical="top" wrapText="1"/>
    </xf>
    <xf numFmtId="0" fontId="24" fillId="0" borderId="11" xfId="3" applyFont="1" applyBorder="1" applyAlignment="1">
      <alignment horizontal="left" vertical="top"/>
    </xf>
    <xf numFmtId="0" fontId="24" fillId="0" borderId="30" xfId="3" applyFont="1" applyBorder="1" applyAlignment="1">
      <alignment vertical="top" wrapText="1"/>
    </xf>
    <xf numFmtId="0" fontId="24" fillId="0" borderId="12" xfId="3" applyFont="1" applyBorder="1" applyAlignment="1">
      <alignment vertical="top" wrapText="1"/>
    </xf>
    <xf numFmtId="0" fontId="24" fillId="0" borderId="0" xfId="3" applyFont="1" applyAlignment="1">
      <alignment vertical="top" wrapText="1"/>
    </xf>
    <xf numFmtId="0" fontId="24" fillId="0" borderId="16" xfId="3" applyFont="1" applyBorder="1" applyAlignment="1">
      <alignment horizontal="center" vertical="center" wrapText="1"/>
    </xf>
    <xf numFmtId="3" fontId="24" fillId="0" borderId="16" xfId="3" applyNumberFormat="1" applyFont="1" applyBorder="1" applyAlignment="1">
      <alignment horizontal="center" vertical="center"/>
    </xf>
    <xf numFmtId="0" fontId="24" fillId="0" borderId="16" xfId="3" applyFont="1" applyBorder="1"/>
    <xf numFmtId="0" fontId="24" fillId="0" borderId="33" xfId="3" applyFont="1" applyBorder="1" applyAlignment="1">
      <alignment horizontal="left" vertical="top"/>
    </xf>
    <xf numFmtId="0" fontId="24" fillId="0" borderId="0" xfId="3" applyFont="1" applyAlignment="1">
      <alignment horizontal="center" vertical="center" wrapText="1"/>
    </xf>
    <xf numFmtId="0" fontId="24" fillId="0" borderId="12" xfId="3" applyFont="1" applyBorder="1" applyAlignment="1">
      <alignment horizontal="center"/>
    </xf>
    <xf numFmtId="0" fontId="24" fillId="0" borderId="11" xfId="3" applyFont="1" applyBorder="1"/>
    <xf numFmtId="0" fontId="24" fillId="0" borderId="12" xfId="3" applyFont="1" applyBorder="1" applyAlignment="1">
      <alignment wrapText="1"/>
    </xf>
    <xf numFmtId="3" fontId="24" fillId="0" borderId="0" xfId="3" applyNumberFormat="1" applyFont="1" applyAlignment="1">
      <alignment horizontal="center" vertical="top"/>
    </xf>
    <xf numFmtId="0" fontId="25" fillId="0" borderId="12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5" fillId="0" borderId="40" xfId="3" applyFont="1" applyBorder="1" applyAlignment="1">
      <alignment horizontal="left" vertical="center"/>
    </xf>
    <xf numFmtId="0" fontId="24" fillId="0" borderId="18" xfId="3" applyFont="1" applyBorder="1" applyAlignment="1">
      <alignment horizontal="center" vertical="center"/>
    </xf>
    <xf numFmtId="0" fontId="24" fillId="0" borderId="48" xfId="3" applyFont="1" applyBorder="1" applyAlignment="1">
      <alignment horizontal="center" vertical="center"/>
    </xf>
    <xf numFmtId="0" fontId="24" fillId="0" borderId="15" xfId="3" applyFont="1" applyBorder="1" applyAlignment="1">
      <alignment wrapText="1"/>
    </xf>
    <xf numFmtId="0" fontId="24" fillId="0" borderId="12" xfId="3" applyFont="1" applyBorder="1" applyAlignment="1">
      <alignment horizontal="left" vertical="top" wrapText="1"/>
    </xf>
    <xf numFmtId="0" fontId="24" fillId="0" borderId="20" xfId="3" applyFont="1" applyBorder="1"/>
    <xf numFmtId="0" fontId="26" fillId="0" borderId="12" xfId="3" applyFont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4" fillId="0" borderId="30" xfId="3" applyFont="1" applyBorder="1"/>
    <xf numFmtId="4" fontId="27" fillId="0" borderId="12" xfId="4" applyNumberFormat="1" applyFont="1" applyBorder="1" applyAlignment="1">
      <alignment horizontal="right" vertical="center"/>
    </xf>
    <xf numFmtId="0" fontId="27" fillId="0" borderId="12" xfId="4" applyFont="1" applyBorder="1" applyAlignment="1">
      <alignment horizontal="center" vertical="center"/>
    </xf>
    <xf numFmtId="0" fontId="27" fillId="0" borderId="12" xfId="4" applyFont="1" applyBorder="1" applyAlignment="1">
      <alignment horizontal="center" vertical="center" wrapText="1"/>
    </xf>
    <xf numFmtId="0" fontId="27" fillId="0" borderId="11" xfId="4" applyFont="1" applyBorder="1" applyAlignment="1">
      <alignment horizontal="center" vertical="center" wrapText="1"/>
    </xf>
    <xf numFmtId="0" fontId="28" fillId="18" borderId="12" xfId="4" applyFont="1" applyFill="1" applyBorder="1" applyAlignment="1">
      <alignment horizontal="center" vertical="center"/>
    </xf>
    <xf numFmtId="0" fontId="28" fillId="18" borderId="12" xfId="4" applyFont="1" applyFill="1" applyBorder="1" applyAlignment="1">
      <alignment horizontal="center" vertical="center" wrapText="1"/>
    </xf>
    <xf numFmtId="4" fontId="28" fillId="18" borderId="12" xfId="4" applyNumberFormat="1" applyFont="1" applyFill="1" applyBorder="1" applyAlignment="1">
      <alignment horizontal="center" vertical="center" wrapText="1"/>
    </xf>
    <xf numFmtId="0" fontId="27" fillId="0" borderId="12" xfId="4" applyFont="1" applyBorder="1" applyAlignment="1">
      <alignment horizontal="left" vertical="center"/>
    </xf>
    <xf numFmtId="0" fontId="27" fillId="0" borderId="12" xfId="4" applyFont="1" applyBorder="1" applyAlignment="1">
      <alignment horizontal="left" vertical="center" wrapText="1"/>
    </xf>
    <xf numFmtId="0" fontId="27" fillId="0" borderId="11" xfId="4" applyFont="1" applyBorder="1" applyAlignment="1">
      <alignment horizontal="left" vertical="center" wrapText="1"/>
    </xf>
    <xf numFmtId="0" fontId="27" fillId="0" borderId="11" xfId="4" applyFont="1" applyBorder="1" applyAlignment="1">
      <alignment horizontal="left" vertical="center"/>
    </xf>
    <xf numFmtId="0" fontId="27" fillId="0" borderId="11" xfId="4" applyFont="1" applyBorder="1" applyAlignment="1">
      <alignment horizontal="center" vertical="center"/>
    </xf>
    <xf numFmtId="4" fontId="27" fillId="0" borderId="11" xfId="4" applyNumberFormat="1" applyFont="1" applyBorder="1" applyAlignment="1">
      <alignment horizontal="right" vertical="center"/>
    </xf>
    <xf numFmtId="0" fontId="27" fillId="0" borderId="49" xfId="4" applyFont="1" applyBorder="1" applyAlignment="1">
      <alignment horizontal="left" vertical="center"/>
    </xf>
    <xf numFmtId="0" fontId="27" fillId="0" borderId="49" xfId="4" applyFont="1" applyBorder="1" applyAlignment="1">
      <alignment horizontal="center" vertical="center"/>
    </xf>
    <xf numFmtId="4" fontId="27" fillId="0" borderId="49" xfId="4" applyNumberFormat="1" applyFont="1" applyBorder="1" applyAlignment="1">
      <alignment horizontal="right" vertical="center"/>
    </xf>
    <xf numFmtId="0" fontId="27" fillId="0" borderId="49" xfId="4" applyFont="1" applyBorder="1" applyAlignment="1">
      <alignment horizontal="center" vertical="center" wrapText="1"/>
    </xf>
    <xf numFmtId="0" fontId="27" fillId="0" borderId="51" xfId="4" applyFont="1" applyBorder="1" applyAlignment="1">
      <alignment horizontal="left" vertical="center"/>
    </xf>
    <xf numFmtId="0" fontId="27" fillId="0" borderId="51" xfId="4" applyFont="1" applyBorder="1" applyAlignment="1">
      <alignment horizontal="center" vertical="center"/>
    </xf>
    <xf numFmtId="4" fontId="27" fillId="0" borderId="51" xfId="4" applyNumberFormat="1" applyFont="1" applyBorder="1" applyAlignment="1">
      <alignment horizontal="right" vertical="center"/>
    </xf>
    <xf numFmtId="0" fontId="27" fillId="0" borderId="50" xfId="4" applyFont="1" applyBorder="1" applyAlignment="1">
      <alignment horizontal="center" vertical="top"/>
    </xf>
    <xf numFmtId="0" fontId="27" fillId="0" borderId="50" xfId="4" applyFont="1" applyBorder="1" applyAlignment="1">
      <alignment horizontal="center" vertical="top" wrapText="1"/>
    </xf>
    <xf numFmtId="0" fontId="27" fillId="0" borderId="50" xfId="4" applyFont="1" applyBorder="1" applyAlignment="1">
      <alignment horizontal="left" vertical="center"/>
    </xf>
    <xf numFmtId="0" fontId="27" fillId="0" borderId="50" xfId="4" applyFont="1" applyBorder="1" applyAlignment="1">
      <alignment horizontal="center" vertical="center"/>
    </xf>
    <xf numFmtId="4" fontId="27" fillId="0" borderId="50" xfId="4" applyNumberFormat="1" applyFont="1" applyBorder="1" applyAlignment="1">
      <alignment horizontal="right" vertical="center"/>
    </xf>
    <xf numFmtId="0" fontId="27" fillId="0" borderId="49" xfId="4" applyFont="1" applyBorder="1" applyAlignment="1">
      <alignment horizontal="left" vertical="center" wrapText="1"/>
    </xf>
    <xf numFmtId="0" fontId="27" fillId="0" borderId="51" xfId="4" applyFont="1" applyBorder="1" applyAlignment="1">
      <alignment horizontal="left" vertical="center" wrapText="1"/>
    </xf>
    <xf numFmtId="0" fontId="27" fillId="0" borderId="51" xfId="4" applyFont="1" applyBorder="1" applyAlignment="1">
      <alignment horizontal="center" vertical="center" wrapText="1"/>
    </xf>
    <xf numFmtId="49" fontId="15" fillId="8" borderId="0" xfId="0" applyNumberFormat="1" applyFont="1" applyFill="1" applyBorder="1" applyAlignment="1">
      <alignment horizontal="center" vertical="center"/>
    </xf>
    <xf numFmtId="0" fontId="14" fillId="8" borderId="15" xfId="0" applyNumberFormat="1" applyFont="1" applyFill="1" applyBorder="1" applyAlignment="1">
      <alignment horizontal="right" vertical="center"/>
    </xf>
    <xf numFmtId="0" fontId="14" fillId="8" borderId="11" xfId="0" applyNumberFormat="1" applyFont="1" applyFill="1" applyBorder="1" applyAlignment="1">
      <alignment horizontal="right" vertical="center"/>
    </xf>
    <xf numFmtId="49" fontId="14" fillId="8" borderId="15" xfId="0" applyNumberFormat="1" applyFont="1" applyFill="1" applyBorder="1" applyAlignment="1">
      <alignment horizontal="left" vertical="center" wrapText="1"/>
    </xf>
    <xf numFmtId="49" fontId="14" fillId="8" borderId="11" xfId="0" applyNumberFormat="1" applyFont="1" applyFill="1" applyBorder="1" applyAlignment="1">
      <alignment horizontal="left" vertical="center" wrapText="1"/>
    </xf>
    <xf numFmtId="49" fontId="15" fillId="14" borderId="17" xfId="0" applyNumberFormat="1" applyFont="1" applyFill="1" applyBorder="1" applyAlignment="1">
      <alignment horizontal="center" vertical="center"/>
    </xf>
    <xf numFmtId="49" fontId="15" fillId="8" borderId="11" xfId="0" applyNumberFormat="1" applyFont="1" applyFill="1" applyBorder="1" applyAlignment="1">
      <alignment horizontal="center" vertical="center" wrapText="1"/>
    </xf>
    <xf numFmtId="0" fontId="23" fillId="14" borderId="12" xfId="3" applyFont="1" applyFill="1" applyBorder="1" applyAlignment="1">
      <alignment horizontal="center" vertical="center"/>
    </xf>
    <xf numFmtId="0" fontId="23" fillId="14" borderId="12" xfId="3" applyFont="1" applyFill="1" applyBorder="1" applyAlignment="1">
      <alignment horizontal="center" vertical="center" wrapText="1"/>
    </xf>
    <xf numFmtId="0" fontId="14" fillId="14" borderId="15" xfId="0" applyNumberFormat="1" applyFont="1" applyFill="1" applyBorder="1" applyAlignment="1">
      <alignment horizontal="right" vertical="center"/>
    </xf>
    <xf numFmtId="49" fontId="15" fillId="14" borderId="15" xfId="0" applyNumberFormat="1" applyFont="1" applyFill="1" applyBorder="1" applyAlignment="1">
      <alignment horizontal="center" vertical="center"/>
    </xf>
    <xf numFmtId="49" fontId="15" fillId="14" borderId="15" xfId="0" applyNumberFormat="1" applyFont="1" applyFill="1" applyBorder="1" applyAlignment="1">
      <alignment horizontal="center" vertical="center" wrapText="1"/>
    </xf>
    <xf numFmtId="0" fontId="17" fillId="14" borderId="16" xfId="0" applyNumberFormat="1" applyFont="1" applyFill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/>
    </xf>
    <xf numFmtId="0" fontId="17" fillId="14" borderId="16" xfId="0" applyNumberFormat="1" applyFont="1" applyFill="1" applyBorder="1" applyAlignment="1">
      <alignment horizontal="center" vertical="top"/>
    </xf>
    <xf numFmtId="49" fontId="15" fillId="14" borderId="15" xfId="0" applyNumberFormat="1" applyFont="1" applyFill="1" applyBorder="1" applyAlignment="1">
      <alignment horizontal="center" vertical="top"/>
    </xf>
    <xf numFmtId="0" fontId="7" fillId="11" borderId="16" xfId="0" applyNumberFormat="1" applyFont="1" applyFill="1" applyBorder="1" applyAlignment="1">
      <alignment horizontal="center" vertical="center"/>
    </xf>
    <xf numFmtId="49" fontId="7" fillId="11" borderId="16" xfId="0" applyNumberFormat="1" applyFont="1" applyFill="1" applyBorder="1" applyAlignment="1">
      <alignment horizontal="left" vertical="center" wrapText="1"/>
    </xf>
    <xf numFmtId="49" fontId="9" fillId="10" borderId="55" xfId="0" applyNumberFormat="1" applyFont="1" applyFill="1" applyBorder="1" applyAlignment="1">
      <alignment horizontal="left" vertical="center" wrapText="1"/>
    </xf>
    <xf numFmtId="49" fontId="10" fillId="10" borderId="55" xfId="0" applyNumberFormat="1" applyFont="1" applyFill="1" applyBorder="1" applyAlignment="1">
      <alignment horizontal="center" vertical="top"/>
    </xf>
    <xf numFmtId="49" fontId="10" fillId="10" borderId="55" xfId="0" applyNumberFormat="1" applyFont="1" applyFill="1" applyBorder="1" applyAlignment="1">
      <alignment horizontal="center" vertical="center" wrapText="1"/>
    </xf>
    <xf numFmtId="4" fontId="10" fillId="10" borderId="56" xfId="0" applyNumberFormat="1" applyFont="1" applyFill="1" applyBorder="1" applyAlignment="1">
      <alignment horizontal="right" vertical="center"/>
    </xf>
    <xf numFmtId="4" fontId="9" fillId="12" borderId="14" xfId="0" applyNumberFormat="1" applyFont="1" applyFill="1" applyBorder="1" applyAlignment="1" applyProtection="1">
      <alignment horizontal="right"/>
      <protection locked="0"/>
    </xf>
    <xf numFmtId="49" fontId="7" fillId="11" borderId="40" xfId="0" applyNumberFormat="1" applyFont="1" applyFill="1" applyBorder="1" applyAlignment="1">
      <alignment horizontal="left" vertical="center" wrapText="1"/>
    </xf>
    <xf numFmtId="49" fontId="9" fillId="10" borderId="34" xfId="0" applyNumberFormat="1" applyFont="1" applyFill="1" applyBorder="1" applyAlignment="1">
      <alignment horizontal="left" vertical="center" wrapText="1"/>
    </xf>
    <xf numFmtId="49" fontId="9" fillId="10" borderId="57" xfId="0" applyNumberFormat="1" applyFont="1" applyFill="1" applyBorder="1" applyAlignment="1">
      <alignment horizontal="left" vertical="center" wrapText="1"/>
    </xf>
    <xf numFmtId="0" fontId="9" fillId="10" borderId="11" xfId="0" applyNumberFormat="1" applyFont="1" applyFill="1" applyBorder="1" applyAlignment="1">
      <alignment horizontal="right" vertical="center"/>
    </xf>
    <xf numFmtId="0" fontId="9" fillId="8" borderId="20" xfId="0" applyNumberFormat="1" applyFont="1" applyFill="1" applyBorder="1" applyAlignment="1">
      <alignment horizontal="right" vertical="center"/>
    </xf>
    <xf numFmtId="0" fontId="9" fillId="8" borderId="30" xfId="0" applyNumberFormat="1" applyFont="1" applyFill="1" applyBorder="1" applyAlignment="1">
      <alignment horizontal="right" vertical="center"/>
    </xf>
    <xf numFmtId="4" fontId="9" fillId="2" borderId="37" xfId="0" applyNumberFormat="1" applyFont="1" applyFill="1" applyBorder="1" applyAlignment="1">
      <alignment horizontal="right"/>
    </xf>
    <xf numFmtId="0" fontId="14" fillId="8" borderId="20" xfId="0" applyNumberFormat="1" applyFont="1" applyFill="1" applyBorder="1" applyAlignment="1">
      <alignment horizontal="right" vertical="top"/>
    </xf>
    <xf numFmtId="4" fontId="9" fillId="12" borderId="14" xfId="0" applyNumberFormat="1" applyFont="1" applyFill="1" applyBorder="1" applyAlignment="1">
      <alignment horizontal="right"/>
    </xf>
    <xf numFmtId="0" fontId="14" fillId="8" borderId="30" xfId="0" applyNumberFormat="1" applyFont="1" applyFill="1" applyBorder="1" applyAlignment="1">
      <alignment horizontal="right" vertical="top"/>
    </xf>
    <xf numFmtId="0" fontId="9" fillId="8" borderId="20" xfId="0" applyNumberFormat="1" applyFont="1" applyFill="1" applyBorder="1" applyAlignment="1">
      <alignment horizontal="right" vertical="top"/>
    </xf>
    <xf numFmtId="0" fontId="14" fillId="8" borderId="20" xfId="0" applyNumberFormat="1" applyFont="1" applyFill="1" applyBorder="1" applyAlignment="1">
      <alignment horizontal="center" vertical="top"/>
    </xf>
    <xf numFmtId="0" fontId="7" fillId="14" borderId="18" xfId="0" applyNumberFormat="1" applyFont="1" applyFill="1" applyBorder="1" applyAlignment="1">
      <alignment horizontal="center" vertical="center"/>
    </xf>
    <xf numFmtId="49" fontId="7" fillId="14" borderId="16" xfId="0" applyNumberFormat="1" applyFont="1" applyFill="1" applyBorder="1" applyAlignment="1">
      <alignment horizontal="left" vertical="center" wrapText="1"/>
    </xf>
    <xf numFmtId="49" fontId="9" fillId="8" borderId="60" xfId="0" applyNumberFormat="1" applyFont="1" applyFill="1" applyBorder="1" applyAlignment="1">
      <alignment horizontal="left" vertical="center" wrapText="1"/>
    </xf>
    <xf numFmtId="49" fontId="9" fillId="8" borderId="55" xfId="0" applyNumberFormat="1" applyFont="1" applyFill="1" applyBorder="1" applyAlignment="1">
      <alignment horizontal="left" vertical="center" wrapText="1"/>
    </xf>
    <xf numFmtId="49" fontId="10" fillId="8" borderId="60" xfId="0" applyNumberFormat="1" applyFont="1" applyFill="1" applyBorder="1" applyAlignment="1">
      <alignment horizontal="center" vertical="top"/>
    </xf>
    <xf numFmtId="49" fontId="10" fillId="8" borderId="55" xfId="0" applyNumberFormat="1" applyFont="1" applyFill="1" applyBorder="1" applyAlignment="1">
      <alignment horizontal="center" vertical="top"/>
    </xf>
    <xf numFmtId="49" fontId="10" fillId="8" borderId="60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" fontId="10" fillId="14" borderId="16" xfId="0" applyNumberFormat="1" applyFont="1" applyFill="1" applyBorder="1" applyAlignment="1">
      <alignment horizontal="right" vertical="center"/>
    </xf>
    <xf numFmtId="4" fontId="10" fillId="8" borderId="60" xfId="0" applyNumberFormat="1" applyFont="1" applyFill="1" applyBorder="1" applyAlignment="1">
      <alignment horizontal="right" vertical="center"/>
    </xf>
    <xf numFmtId="4" fontId="10" fillId="8" borderId="55" xfId="0" applyNumberFormat="1" applyFont="1" applyFill="1" applyBorder="1" applyAlignment="1">
      <alignment horizontal="right" vertical="center"/>
    </xf>
    <xf numFmtId="49" fontId="9" fillId="8" borderId="54" xfId="0" applyNumberFormat="1" applyFont="1" applyFill="1" applyBorder="1" applyAlignment="1">
      <alignment horizontal="left" vertical="center" wrapText="1"/>
    </xf>
    <xf numFmtId="49" fontId="10" fillId="8" borderId="54" xfId="0" applyNumberFormat="1" applyFont="1" applyFill="1" applyBorder="1" applyAlignment="1">
      <alignment horizontal="center" vertical="top"/>
    </xf>
    <xf numFmtId="49" fontId="10" fillId="8" borderId="54" xfId="0" applyNumberFormat="1" applyFont="1" applyFill="1" applyBorder="1" applyAlignment="1">
      <alignment horizontal="center" vertical="center"/>
    </xf>
    <xf numFmtId="4" fontId="10" fillId="8" borderId="54" xfId="0" applyNumberFormat="1" applyFont="1" applyFill="1" applyBorder="1" applyAlignment="1">
      <alignment horizontal="right" vertical="center"/>
    </xf>
    <xf numFmtId="0" fontId="14" fillId="8" borderId="15" xfId="0" applyNumberFormat="1" applyFont="1" applyFill="1" applyBorder="1" applyAlignment="1">
      <alignment vertical="top"/>
    </xf>
    <xf numFmtId="49" fontId="17" fillId="14" borderId="16" xfId="0" applyNumberFormat="1" applyFont="1" applyFill="1" applyBorder="1" applyAlignment="1">
      <alignment horizontal="left" vertical="center" wrapText="1"/>
    </xf>
    <xf numFmtId="49" fontId="14" fillId="8" borderId="60" xfId="0" applyNumberFormat="1" applyFont="1" applyFill="1" applyBorder="1" applyAlignment="1">
      <alignment horizontal="left" vertical="center" wrapText="1"/>
    </xf>
    <xf numFmtId="49" fontId="14" fillId="8" borderId="61" xfId="0" applyNumberFormat="1" applyFont="1" applyFill="1" applyBorder="1" applyAlignment="1">
      <alignment horizontal="left" vertical="center" wrapText="1"/>
    </xf>
    <xf numFmtId="49" fontId="15" fillId="8" borderId="60" xfId="0" applyNumberFormat="1" applyFont="1" applyFill="1" applyBorder="1" applyAlignment="1">
      <alignment horizontal="center" vertical="top"/>
    </xf>
    <xf numFmtId="49" fontId="15" fillId="8" borderId="61" xfId="0" applyNumberFormat="1" applyFont="1" applyFill="1" applyBorder="1" applyAlignment="1">
      <alignment horizontal="center" vertical="top"/>
    </xf>
    <xf numFmtId="4" fontId="15" fillId="8" borderId="58" xfId="0" applyNumberFormat="1" applyFont="1" applyFill="1" applyBorder="1" applyAlignment="1">
      <alignment horizontal="right" vertical="top"/>
    </xf>
    <xf numFmtId="4" fontId="15" fillId="8" borderId="59" xfId="0" applyNumberFormat="1" applyFont="1" applyFill="1" applyBorder="1" applyAlignment="1">
      <alignment horizontal="right" vertical="top"/>
    </xf>
    <xf numFmtId="4" fontId="15" fillId="8" borderId="60" xfId="0" applyNumberFormat="1" applyFont="1" applyFill="1" applyBorder="1" applyAlignment="1">
      <alignment horizontal="right" vertical="top"/>
    </xf>
    <xf numFmtId="4" fontId="15" fillId="8" borderId="61" xfId="0" applyNumberFormat="1" applyFont="1" applyFill="1" applyBorder="1" applyAlignment="1">
      <alignment horizontal="right" vertical="top"/>
    </xf>
    <xf numFmtId="4" fontId="9" fillId="13" borderId="63" xfId="0" applyNumberFormat="1" applyFont="1" applyFill="1" applyBorder="1" applyAlignment="1">
      <alignment horizontal="right"/>
    </xf>
    <xf numFmtId="0" fontId="17" fillId="14" borderId="18" xfId="0" applyNumberFormat="1" applyFont="1" applyFill="1" applyBorder="1" applyAlignment="1">
      <alignment horizontal="center" vertical="center"/>
    </xf>
    <xf numFmtId="49" fontId="14" fillId="8" borderId="55" xfId="0" applyNumberFormat="1" applyFont="1" applyFill="1" applyBorder="1" applyAlignment="1">
      <alignment horizontal="left" vertical="top" wrapText="1"/>
    </xf>
    <xf numFmtId="49" fontId="14" fillId="8" borderId="61" xfId="0" applyNumberFormat="1" applyFont="1" applyFill="1" applyBorder="1" applyAlignment="1">
      <alignment horizontal="left" vertical="top" wrapText="1"/>
    </xf>
    <xf numFmtId="49" fontId="14" fillId="8" borderId="54" xfId="0" applyNumberFormat="1" applyFont="1" applyFill="1" applyBorder="1" applyAlignment="1">
      <alignment horizontal="left" vertical="center" wrapText="1"/>
    </xf>
    <xf numFmtId="49" fontId="15" fillId="8" borderId="54" xfId="0" applyNumberFormat="1" applyFont="1" applyFill="1" applyBorder="1" applyAlignment="1">
      <alignment horizontal="center" vertical="top"/>
    </xf>
    <xf numFmtId="4" fontId="15" fillId="8" borderId="54" xfId="0" applyNumberFormat="1" applyFont="1" applyFill="1" applyBorder="1" applyAlignment="1">
      <alignment horizontal="right" vertical="top"/>
    </xf>
    <xf numFmtId="49" fontId="14" fillId="8" borderId="60" xfId="0" applyNumberFormat="1" applyFont="1" applyFill="1" applyBorder="1" applyAlignment="1">
      <alignment horizontal="left" vertical="top" wrapText="1"/>
    </xf>
    <xf numFmtId="0" fontId="17" fillId="14" borderId="0" xfId="0" applyNumberFormat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8" borderId="64" xfId="0" applyFont="1" applyFill="1" applyBorder="1" applyAlignment="1">
      <alignment horizontal="center" vertical="top"/>
    </xf>
    <xf numFmtId="0" fontId="15" fillId="8" borderId="65" xfId="0" applyFont="1" applyFill="1" applyBorder="1" applyAlignment="1">
      <alignment horizontal="center" vertical="top"/>
    </xf>
    <xf numFmtId="0" fontId="15" fillId="8" borderId="66" xfId="0" applyFont="1" applyFill="1" applyBorder="1" applyAlignment="1">
      <alignment horizontal="center" vertical="top"/>
    </xf>
    <xf numFmtId="4" fontId="15" fillId="8" borderId="62" xfId="0" applyNumberFormat="1" applyFont="1" applyFill="1" applyBorder="1" applyAlignment="1">
      <alignment horizontal="right" vertical="top"/>
    </xf>
    <xf numFmtId="4" fontId="15" fillId="8" borderId="57" xfId="0" applyNumberFormat="1" applyFont="1" applyFill="1" applyBorder="1" applyAlignment="1">
      <alignment horizontal="right" vertical="top"/>
    </xf>
    <xf numFmtId="0" fontId="15" fillId="8" borderId="60" xfId="0" applyFont="1" applyFill="1" applyBorder="1" applyAlignment="1">
      <alignment horizontal="center" vertical="top" wrapText="1"/>
    </xf>
    <xf numFmtId="0" fontId="15" fillId="8" borderId="55" xfId="0" applyFont="1" applyFill="1" applyBorder="1" applyAlignment="1">
      <alignment horizontal="center" vertical="top" wrapText="1"/>
    </xf>
    <xf numFmtId="0" fontId="15" fillId="8" borderId="61" xfId="0" applyFont="1" applyFill="1" applyBorder="1" applyAlignment="1">
      <alignment horizontal="center" vertical="top" wrapText="1"/>
    </xf>
    <xf numFmtId="4" fontId="15" fillId="14" borderId="16" xfId="0" applyNumberFormat="1" applyFont="1" applyFill="1" applyBorder="1" applyAlignment="1">
      <alignment horizontal="right" vertical="center"/>
    </xf>
    <xf numFmtId="4" fontId="15" fillId="8" borderId="55" xfId="0" applyNumberFormat="1" applyFont="1" applyFill="1" applyBorder="1" applyAlignment="1">
      <alignment horizontal="right" vertical="top"/>
    </xf>
    <xf numFmtId="49" fontId="15" fillId="14" borderId="0" xfId="0" applyNumberFormat="1" applyFont="1" applyFill="1" applyBorder="1" applyAlignment="1">
      <alignment horizontal="center" vertical="center"/>
    </xf>
    <xf numFmtId="0" fontId="17" fillId="14" borderId="0" xfId="0" applyNumberFormat="1" applyFont="1" applyFill="1" applyBorder="1" applyAlignment="1">
      <alignment horizontal="center" vertical="top"/>
    </xf>
    <xf numFmtId="49" fontId="14" fillId="8" borderId="55" xfId="0" applyNumberFormat="1" applyFont="1" applyFill="1" applyBorder="1" applyAlignment="1">
      <alignment horizontal="left" vertical="center" wrapText="1"/>
    </xf>
    <xf numFmtId="0" fontId="15" fillId="8" borderId="55" xfId="0" applyFont="1" applyFill="1" applyBorder="1" applyAlignment="1">
      <alignment horizontal="center" vertical="center"/>
    </xf>
    <xf numFmtId="49" fontId="15" fillId="8" borderId="61" xfId="0" applyNumberFormat="1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 wrapText="1"/>
    </xf>
    <xf numFmtId="49" fontId="15" fillId="8" borderId="61" xfId="0" applyNumberFormat="1" applyFont="1" applyFill="1" applyBorder="1" applyAlignment="1">
      <alignment horizontal="center" vertical="center" wrapText="1"/>
    </xf>
    <xf numFmtId="4" fontId="15" fillId="8" borderId="55" xfId="0" applyNumberFormat="1" applyFont="1" applyFill="1" applyBorder="1" applyAlignment="1">
      <alignment horizontal="right" vertical="center"/>
    </xf>
    <xf numFmtId="4" fontId="15" fillId="8" borderId="61" xfId="0" applyNumberFormat="1" applyFont="1" applyFill="1" applyBorder="1" applyAlignment="1">
      <alignment horizontal="right" vertical="center"/>
    </xf>
    <xf numFmtId="49" fontId="17" fillId="14" borderId="15" xfId="0" applyNumberFormat="1" applyFont="1" applyFill="1" applyBorder="1" applyAlignment="1">
      <alignment horizontal="left" vertical="center" wrapText="1"/>
    </xf>
    <xf numFmtId="49" fontId="15" fillId="8" borderId="60" xfId="0" applyNumberFormat="1" applyFont="1" applyFill="1" applyBorder="1" applyAlignment="1">
      <alignment horizontal="center" vertical="center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60" xfId="0" applyNumberFormat="1" applyFont="1" applyFill="1" applyBorder="1" applyAlignment="1">
      <alignment horizontal="center" vertical="center" wrapText="1"/>
    </xf>
    <xf numFmtId="49" fontId="15" fillId="8" borderId="54" xfId="0" applyNumberFormat="1" applyFont="1" applyFill="1" applyBorder="1" applyAlignment="1">
      <alignment horizontal="center" vertical="center" wrapText="1"/>
    </xf>
    <xf numFmtId="4" fontId="15" fillId="8" borderId="60" xfId="0" applyNumberFormat="1" applyFont="1" applyFill="1" applyBorder="1" applyAlignment="1">
      <alignment horizontal="right" vertical="center"/>
    </xf>
    <xf numFmtId="4" fontId="15" fillId="8" borderId="54" xfId="0" applyNumberFormat="1" applyFont="1" applyFill="1" applyBorder="1" applyAlignment="1">
      <alignment horizontal="right" vertical="center"/>
    </xf>
    <xf numFmtId="4" fontId="15" fillId="14" borderId="15" xfId="0" applyNumberFormat="1" applyFont="1" applyFill="1" applyBorder="1" applyAlignment="1">
      <alignment horizontal="right" vertical="center"/>
    </xf>
    <xf numFmtId="0" fontId="15" fillId="8" borderId="60" xfId="0" applyFont="1" applyFill="1" applyBorder="1" applyAlignment="1">
      <alignment horizontal="center" vertical="center"/>
    </xf>
    <xf numFmtId="0" fontId="15" fillId="8" borderId="61" xfId="0" applyFont="1" applyFill="1" applyBorder="1" applyAlignment="1">
      <alignment horizontal="center" vertical="center"/>
    </xf>
    <xf numFmtId="49" fontId="15" fillId="8" borderId="55" xfId="0" applyNumberFormat="1" applyFont="1" applyFill="1" applyBorder="1" applyAlignment="1">
      <alignment horizontal="center" vertical="center"/>
    </xf>
    <xf numFmtId="49" fontId="15" fillId="8" borderId="67" xfId="0" applyNumberFormat="1" applyFont="1" applyFill="1" applyBorder="1" applyAlignment="1">
      <alignment horizontal="center" vertical="center"/>
    </xf>
    <xf numFmtId="49" fontId="15" fillId="8" borderId="68" xfId="0" applyNumberFormat="1" applyFont="1" applyFill="1" applyBorder="1" applyAlignment="1">
      <alignment horizontal="center" vertical="center"/>
    </xf>
    <xf numFmtId="49" fontId="15" fillId="8" borderId="69" xfId="0" applyNumberFormat="1" applyFont="1" applyFill="1" applyBorder="1" applyAlignment="1">
      <alignment horizontal="center" vertical="center"/>
    </xf>
    <xf numFmtId="49" fontId="15" fillId="14" borderId="18" xfId="0" applyNumberFormat="1" applyFont="1" applyFill="1" applyBorder="1" applyAlignment="1">
      <alignment horizontal="center" vertical="center"/>
    </xf>
    <xf numFmtId="49" fontId="15" fillId="8" borderId="64" xfId="0" applyNumberFormat="1" applyFont="1" applyFill="1" applyBorder="1" applyAlignment="1">
      <alignment horizontal="center" vertical="center"/>
    </xf>
    <xf numFmtId="49" fontId="15" fillId="8" borderId="65" xfId="0" applyNumberFormat="1" applyFont="1" applyFill="1" applyBorder="1" applyAlignment="1">
      <alignment horizontal="center" vertical="center"/>
    </xf>
    <xf numFmtId="49" fontId="15" fillId="8" borderId="66" xfId="0" applyNumberFormat="1" applyFont="1" applyFill="1" applyBorder="1" applyAlignment="1">
      <alignment horizontal="center" vertical="center"/>
    </xf>
    <xf numFmtId="49" fontId="15" fillId="8" borderId="55" xfId="0" applyNumberFormat="1" applyFont="1" applyFill="1" applyBorder="1" applyAlignment="1">
      <alignment horizontal="center" vertical="top"/>
    </xf>
    <xf numFmtId="49" fontId="15" fillId="8" borderId="55" xfId="0" applyNumberFormat="1" applyFont="1" applyFill="1" applyBorder="1" applyAlignment="1">
      <alignment horizontal="center" vertical="center" wrapText="1"/>
    </xf>
    <xf numFmtId="49" fontId="10" fillId="8" borderId="67" xfId="0" applyNumberFormat="1" applyFont="1" applyFill="1" applyBorder="1" applyAlignment="1">
      <alignment horizontal="center" vertical="top"/>
    </xf>
    <xf numFmtId="49" fontId="10" fillId="8" borderId="68" xfId="0" applyNumberFormat="1" applyFont="1" applyFill="1" applyBorder="1" applyAlignment="1">
      <alignment horizontal="center" vertical="top"/>
    </xf>
    <xf numFmtId="0" fontId="7" fillId="14" borderId="18" xfId="0" applyNumberFormat="1" applyFont="1" applyFill="1" applyBorder="1" applyAlignment="1">
      <alignment horizontal="center" vertical="top"/>
    </xf>
    <xf numFmtId="49" fontId="10" fillId="14" borderId="17" xfId="0" applyNumberFormat="1" applyFont="1" applyFill="1" applyBorder="1" applyAlignment="1">
      <alignment horizontal="center" vertical="top"/>
    </xf>
    <xf numFmtId="4" fontId="10" fillId="14" borderId="40" xfId="0" applyNumberFormat="1" applyFont="1" applyFill="1" applyBorder="1" applyAlignment="1">
      <alignment horizontal="right" vertical="top"/>
    </xf>
    <xf numFmtId="4" fontId="10" fillId="8" borderId="62" xfId="0" applyNumberFormat="1" applyFont="1" applyFill="1" applyBorder="1" applyAlignment="1">
      <alignment horizontal="right" vertical="top"/>
    </xf>
    <xf numFmtId="4" fontId="10" fillId="8" borderId="57" xfId="0" applyNumberFormat="1" applyFont="1" applyFill="1" applyBorder="1" applyAlignment="1">
      <alignment horizontal="right" vertical="top"/>
    </xf>
    <xf numFmtId="0" fontId="9" fillId="8" borderId="30" xfId="0" applyNumberFormat="1" applyFont="1" applyFill="1" applyBorder="1" applyAlignment="1">
      <alignment horizontal="right" vertical="top"/>
    </xf>
    <xf numFmtId="49" fontId="10" fillId="8" borderId="38" xfId="0" applyNumberFormat="1" applyFont="1" applyFill="1" applyBorder="1" applyAlignment="1">
      <alignment horizontal="center" vertical="top"/>
    </xf>
    <xf numFmtId="4" fontId="10" fillId="8" borderId="37" xfId="0" applyNumberFormat="1" applyFont="1" applyFill="1" applyBorder="1" applyAlignment="1">
      <alignment horizontal="right" vertical="top"/>
    </xf>
    <xf numFmtId="0" fontId="17" fillId="14" borderId="18" xfId="0" applyNumberFormat="1" applyFont="1" applyFill="1" applyBorder="1" applyAlignment="1">
      <alignment horizontal="center" vertical="top"/>
    </xf>
    <xf numFmtId="4" fontId="15" fillId="14" borderId="40" xfId="0" applyNumberFormat="1" applyFont="1" applyFill="1" applyBorder="1" applyAlignment="1">
      <alignment horizontal="right" vertical="top"/>
    </xf>
    <xf numFmtId="49" fontId="15" fillId="8" borderId="38" xfId="0" applyNumberFormat="1" applyFont="1" applyFill="1" applyBorder="1" applyAlignment="1">
      <alignment horizontal="center" vertical="center"/>
    </xf>
    <xf numFmtId="0" fontId="10" fillId="10" borderId="55" xfId="0" applyFont="1" applyFill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7" fillId="0" borderId="49" xfId="4" applyFont="1" applyBorder="1" applyAlignment="1">
      <alignment horizontal="center" vertical="top"/>
    </xf>
    <xf numFmtId="0" fontId="27" fillId="0" borderId="49" xfId="4" applyFont="1" applyBorder="1" applyAlignment="1">
      <alignment horizontal="center" vertical="top" wrapText="1"/>
    </xf>
    <xf numFmtId="49" fontId="14" fillId="11" borderId="16" xfId="0" applyNumberFormat="1" applyFont="1" applyFill="1" applyBorder="1" applyAlignment="1">
      <alignment horizontal="left" vertical="top" wrapText="1"/>
    </xf>
    <xf numFmtId="49" fontId="9" fillId="10" borderId="60" xfId="0" applyNumberFormat="1" applyFont="1" applyFill="1" applyBorder="1" applyAlignment="1">
      <alignment horizontal="left" vertical="center" wrapText="1"/>
    </xf>
    <xf numFmtId="49" fontId="10" fillId="10" borderId="60" xfId="0" applyNumberFormat="1" applyFont="1" applyFill="1" applyBorder="1" applyAlignment="1">
      <alignment horizontal="center" vertical="center"/>
    </xf>
    <xf numFmtId="4" fontId="10" fillId="10" borderId="60" xfId="0" applyNumberFormat="1" applyFont="1" applyFill="1" applyBorder="1" applyAlignment="1">
      <alignment horizontal="right" vertical="top" wrapText="1"/>
    </xf>
    <xf numFmtId="49" fontId="10" fillId="10" borderId="55" xfId="0" applyNumberFormat="1" applyFont="1" applyFill="1" applyBorder="1" applyAlignment="1">
      <alignment horizontal="center" vertical="center"/>
    </xf>
    <xf numFmtId="4" fontId="10" fillId="10" borderId="56" xfId="0" applyNumberFormat="1" applyFont="1" applyFill="1" applyBorder="1" applyAlignment="1">
      <alignment horizontal="right" vertical="top"/>
    </xf>
    <xf numFmtId="0" fontId="9" fillId="10" borderId="11" xfId="0" applyNumberFormat="1" applyFont="1" applyFill="1" applyBorder="1" applyAlignment="1">
      <alignment horizontal="right" vertical="top"/>
    </xf>
    <xf numFmtId="49" fontId="15" fillId="10" borderId="15" xfId="0" applyNumberFormat="1" applyFont="1" applyFill="1" applyBorder="1" applyAlignment="1">
      <alignment horizontal="center" vertical="top" wrapText="1"/>
    </xf>
    <xf numFmtId="4" fontId="10" fillId="10" borderId="56" xfId="0" applyNumberFormat="1" applyFont="1" applyFill="1" applyBorder="1" applyAlignment="1">
      <alignment horizontal="right" vertical="top" wrapText="1"/>
    </xf>
    <xf numFmtId="49" fontId="10" fillId="10" borderId="54" xfId="0" applyNumberFormat="1" applyFont="1" applyFill="1" applyBorder="1" applyAlignment="1">
      <alignment horizontal="center" vertical="center"/>
    </xf>
    <xf numFmtId="4" fontId="10" fillId="10" borderId="71" xfId="0" applyNumberFormat="1" applyFont="1" applyFill="1" applyBorder="1" applyAlignment="1">
      <alignment horizontal="right" vertical="top"/>
    </xf>
    <xf numFmtId="4" fontId="10" fillId="10" borderId="72" xfId="0" applyNumberFormat="1" applyFont="1" applyFill="1" applyBorder="1" applyAlignment="1">
      <alignment horizontal="right" vertical="top"/>
    </xf>
    <xf numFmtId="49" fontId="10" fillId="10" borderId="60" xfId="0" applyNumberFormat="1" applyFont="1" applyFill="1" applyBorder="1" applyAlignment="1">
      <alignment horizontal="center" vertical="center" wrapText="1"/>
    </xf>
    <xf numFmtId="4" fontId="10" fillId="10" borderId="55" xfId="0" applyNumberFormat="1" applyFont="1" applyFill="1" applyBorder="1" applyAlignment="1">
      <alignment horizontal="right" vertical="top"/>
    </xf>
    <xf numFmtId="4" fontId="10" fillId="10" borderId="56" xfId="0" applyNumberFormat="1" applyFont="1" applyFill="1" applyBorder="1" applyAlignment="1">
      <alignment horizontal="right" vertical="center" wrapText="1"/>
    </xf>
    <xf numFmtId="0" fontId="14" fillId="10" borderId="20" xfId="0" applyNumberFormat="1" applyFont="1" applyFill="1" applyBorder="1" applyAlignment="1">
      <alignment horizontal="right" vertical="top"/>
    </xf>
    <xf numFmtId="49" fontId="15" fillId="10" borderId="55" xfId="0" applyNumberFormat="1" applyFont="1" applyFill="1" applyBorder="1" applyAlignment="1">
      <alignment horizontal="center" vertical="center"/>
    </xf>
    <xf numFmtId="49" fontId="15" fillId="10" borderId="55" xfId="0" applyNumberFormat="1" applyFont="1" applyFill="1" applyBorder="1" applyAlignment="1">
      <alignment horizontal="center" vertical="top"/>
    </xf>
    <xf numFmtId="4" fontId="15" fillId="10" borderId="59" xfId="0" applyNumberFormat="1" applyFont="1" applyFill="1" applyBorder="1" applyAlignment="1">
      <alignment horizontal="right" vertical="top"/>
    </xf>
    <xf numFmtId="4" fontId="15" fillId="10" borderId="56" xfId="0" applyNumberFormat="1" applyFont="1" applyFill="1" applyBorder="1" applyAlignment="1">
      <alignment horizontal="right" vertical="top"/>
    </xf>
    <xf numFmtId="49" fontId="15" fillId="10" borderId="54" xfId="0" applyNumberFormat="1" applyFont="1" applyFill="1" applyBorder="1" applyAlignment="1">
      <alignment horizontal="center" vertical="top"/>
    </xf>
    <xf numFmtId="4" fontId="15" fillId="10" borderId="71" xfId="0" applyNumberFormat="1" applyFont="1" applyFill="1" applyBorder="1" applyAlignment="1">
      <alignment horizontal="right" vertical="top"/>
    </xf>
    <xf numFmtId="49" fontId="15" fillId="10" borderId="60" xfId="0" applyNumberFormat="1" applyFont="1" applyFill="1" applyBorder="1" applyAlignment="1">
      <alignment horizontal="center" vertical="top"/>
    </xf>
    <xf numFmtId="4" fontId="15" fillId="10" borderId="72" xfId="0" applyNumberFormat="1" applyFont="1" applyFill="1" applyBorder="1" applyAlignment="1">
      <alignment horizontal="right" vertical="top"/>
    </xf>
    <xf numFmtId="49" fontId="14" fillId="10" borderId="60" xfId="0" applyNumberFormat="1" applyFont="1" applyFill="1" applyBorder="1" applyAlignment="1">
      <alignment horizontal="left" vertical="center" wrapText="1"/>
    </xf>
    <xf numFmtId="49" fontId="15" fillId="10" borderId="60" xfId="0" applyNumberFormat="1" applyFont="1" applyFill="1" applyBorder="1" applyAlignment="1">
      <alignment horizontal="center" vertical="center"/>
    </xf>
    <xf numFmtId="4" fontId="15" fillId="10" borderId="60" xfId="0" applyNumberFormat="1" applyFont="1" applyFill="1" applyBorder="1" applyAlignment="1">
      <alignment horizontal="right" vertical="top"/>
    </xf>
    <xf numFmtId="49" fontId="15" fillId="10" borderId="55" xfId="0" applyNumberFormat="1" applyFont="1" applyFill="1" applyBorder="1" applyAlignment="1">
      <alignment horizontal="center" vertical="top" wrapText="1"/>
    </xf>
    <xf numFmtId="49" fontId="15" fillId="10" borderId="54" xfId="0" applyNumberFormat="1" applyFont="1" applyFill="1" applyBorder="1" applyAlignment="1">
      <alignment horizontal="center" vertical="center"/>
    </xf>
    <xf numFmtId="4" fontId="15" fillId="10" borderId="73" xfId="0" applyNumberFormat="1" applyFont="1" applyFill="1" applyBorder="1" applyAlignment="1">
      <alignment horizontal="right" vertical="top"/>
    </xf>
    <xf numFmtId="0" fontId="14" fillId="10" borderId="70" xfId="0" applyNumberFormat="1" applyFont="1" applyFill="1" applyBorder="1" applyAlignment="1">
      <alignment horizontal="right" vertical="top"/>
    </xf>
    <xf numFmtId="4" fontId="15" fillId="10" borderId="55" xfId="0" applyNumberFormat="1" applyFont="1" applyFill="1" applyBorder="1" applyAlignment="1">
      <alignment horizontal="right" vertical="top"/>
    </xf>
    <xf numFmtId="4" fontId="9" fillId="2" borderId="40" xfId="0" applyNumberFormat="1" applyFont="1" applyFill="1" applyBorder="1" applyAlignment="1">
      <alignment horizontal="right"/>
    </xf>
    <xf numFmtId="4" fontId="9" fillId="2" borderId="59" xfId="0" applyNumberFormat="1" applyFont="1" applyFill="1" applyBorder="1" applyAlignment="1">
      <alignment horizontal="right"/>
    </xf>
    <xf numFmtId="49" fontId="9" fillId="11" borderId="40" xfId="0" applyNumberFormat="1" applyFont="1" applyFill="1" applyBorder="1" applyAlignment="1">
      <alignment horizontal="left" vertical="center" wrapText="1"/>
    </xf>
    <xf numFmtId="49" fontId="9" fillId="10" borderId="74" xfId="0" applyNumberFormat="1" applyFont="1" applyFill="1" applyBorder="1" applyAlignment="1">
      <alignment horizontal="left" vertical="center" wrapText="1"/>
    </xf>
    <xf numFmtId="49" fontId="9" fillId="10" borderId="57" xfId="0" applyNumberFormat="1" applyFont="1" applyFill="1" applyBorder="1" applyAlignment="1">
      <alignment horizontal="left" vertical="top" wrapText="1"/>
    </xf>
    <xf numFmtId="49" fontId="9" fillId="10" borderId="62" xfId="0" applyNumberFormat="1" applyFont="1" applyFill="1" applyBorder="1" applyAlignment="1">
      <alignment horizontal="left" vertical="top" wrapText="1"/>
    </xf>
    <xf numFmtId="49" fontId="9" fillId="10" borderId="37" xfId="0" applyNumberFormat="1" applyFont="1" applyFill="1" applyBorder="1" applyAlignment="1">
      <alignment horizontal="left" vertical="center" wrapText="1"/>
    </xf>
    <xf numFmtId="49" fontId="14" fillId="10" borderId="68" xfId="0" applyNumberFormat="1" applyFont="1" applyFill="1" applyBorder="1" applyAlignment="1">
      <alignment horizontal="left" vertical="center" wrapText="1"/>
    </xf>
    <xf numFmtId="0" fontId="14" fillId="10" borderId="11" xfId="0" applyNumberFormat="1" applyFont="1" applyFill="1" applyBorder="1" applyAlignment="1">
      <alignment horizontal="right" vertical="top"/>
    </xf>
    <xf numFmtId="49" fontId="14" fillId="11" borderId="40" xfId="0" applyNumberFormat="1" applyFont="1" applyFill="1" applyBorder="1" applyAlignment="1">
      <alignment horizontal="left" vertical="top" wrapText="1"/>
    </xf>
    <xf numFmtId="49" fontId="14" fillId="10" borderId="57" xfId="0" applyNumberFormat="1" applyFont="1" applyFill="1" applyBorder="1" applyAlignment="1">
      <alignment horizontal="left" vertical="center" wrapText="1"/>
    </xf>
    <xf numFmtId="49" fontId="14" fillId="10" borderId="34" xfId="0" applyNumberFormat="1" applyFont="1" applyFill="1" applyBorder="1" applyAlignment="1">
      <alignment horizontal="left" vertical="center" wrapText="1"/>
    </xf>
    <xf numFmtId="49" fontId="14" fillId="10" borderId="62" xfId="0" applyNumberFormat="1" applyFont="1" applyFill="1" applyBorder="1" applyAlignment="1">
      <alignment horizontal="left" vertical="center" wrapText="1"/>
    </xf>
    <xf numFmtId="49" fontId="14" fillId="10" borderId="57" xfId="0" applyNumberFormat="1" applyFont="1" applyFill="1" applyBorder="1" applyAlignment="1">
      <alignment horizontal="left" vertical="top" wrapText="1"/>
    </xf>
    <xf numFmtId="49" fontId="14" fillId="10" borderId="34" xfId="0" applyNumberFormat="1" applyFont="1" applyFill="1" applyBorder="1" applyAlignment="1">
      <alignment horizontal="left" vertical="top" wrapText="1"/>
    </xf>
    <xf numFmtId="49" fontId="14" fillId="10" borderId="55" xfId="0" applyNumberFormat="1" applyFont="1" applyFill="1" applyBorder="1" applyAlignment="1">
      <alignment horizontal="left" vertical="top" wrapText="1"/>
    </xf>
    <xf numFmtId="49" fontId="14" fillId="10" borderId="15" xfId="0" applyNumberFormat="1" applyFont="1" applyFill="1" applyBorder="1" applyAlignment="1">
      <alignment horizontal="left" vertical="top" wrapText="1"/>
    </xf>
    <xf numFmtId="49" fontId="14" fillId="10" borderId="74" xfId="0" applyNumberFormat="1" applyFont="1" applyFill="1" applyBorder="1" applyAlignment="1">
      <alignment horizontal="left" vertical="top" wrapText="1"/>
    </xf>
    <xf numFmtId="49" fontId="14" fillId="10" borderId="62" xfId="0" applyNumberFormat="1" applyFont="1" applyFill="1" applyBorder="1" applyAlignment="1">
      <alignment horizontal="left" vertical="top" wrapText="1"/>
    </xf>
    <xf numFmtId="49" fontId="14" fillId="10" borderId="70" xfId="0" applyNumberFormat="1" applyFont="1" applyFill="1" applyBorder="1" applyAlignment="1">
      <alignment horizontal="left" vertical="top" wrapText="1"/>
    </xf>
    <xf numFmtId="0" fontId="23" fillId="0" borderId="0" xfId="3" applyFont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7" fillId="0" borderId="52" xfId="4" applyFont="1" applyBorder="1" applyAlignment="1">
      <alignment horizontal="center" vertical="top"/>
    </xf>
    <xf numFmtId="0" fontId="27" fillId="0" borderId="15" xfId="4" applyFont="1" applyBorder="1" applyAlignment="1">
      <alignment horizontal="center" vertical="top"/>
    </xf>
    <xf numFmtId="0" fontId="27" fillId="0" borderId="53" xfId="4" applyFont="1" applyBorder="1" applyAlignment="1">
      <alignment horizontal="center" vertical="top"/>
    </xf>
    <xf numFmtId="0" fontId="27" fillId="0" borderId="52" xfId="4" applyFont="1" applyBorder="1" applyAlignment="1">
      <alignment horizontal="center" vertical="top" wrapText="1"/>
    </xf>
    <xf numFmtId="0" fontId="27" fillId="0" borderId="15" xfId="4" applyFont="1" applyBorder="1" applyAlignment="1">
      <alignment horizontal="center" vertical="top" wrapText="1"/>
    </xf>
    <xf numFmtId="0" fontId="27" fillId="0" borderId="53" xfId="4" applyFont="1" applyBorder="1" applyAlignment="1">
      <alignment horizontal="center" vertical="top" wrapText="1"/>
    </xf>
    <xf numFmtId="0" fontId="29" fillId="0" borderId="0" xfId="4" applyFont="1" applyAlignment="1">
      <alignment horizontal="center" vertical="center"/>
    </xf>
    <xf numFmtId="0" fontId="27" fillId="0" borderId="51" xfId="4" applyFont="1" applyBorder="1" applyAlignment="1">
      <alignment horizontal="center" vertical="top"/>
    </xf>
    <xf numFmtId="0" fontId="27" fillId="0" borderId="12" xfId="4" applyFont="1" applyBorder="1" applyAlignment="1">
      <alignment horizontal="center" vertical="top"/>
    </xf>
    <xf numFmtId="0" fontId="27" fillId="0" borderId="49" xfId="4" applyFont="1" applyBorder="1" applyAlignment="1">
      <alignment horizontal="center" vertical="top"/>
    </xf>
    <xf numFmtId="0" fontId="27" fillId="0" borderId="51" xfId="4" applyFont="1" applyBorder="1" applyAlignment="1">
      <alignment horizontal="center" vertical="top" wrapText="1"/>
    </xf>
    <xf numFmtId="0" fontId="27" fillId="0" borderId="12" xfId="4" applyFont="1" applyBorder="1" applyAlignment="1">
      <alignment horizontal="center" vertical="top" wrapText="1"/>
    </xf>
    <xf numFmtId="0" fontId="27" fillId="0" borderId="49" xfId="4" applyFont="1" applyBorder="1" applyAlignment="1">
      <alignment horizontal="center" vertical="top" wrapText="1"/>
    </xf>
    <xf numFmtId="0" fontId="27" fillId="0" borderId="11" xfId="4" applyFont="1" applyBorder="1" applyAlignment="1">
      <alignment horizontal="center" vertical="top"/>
    </xf>
    <xf numFmtId="0" fontId="27" fillId="0" borderId="11" xfId="4" applyFont="1" applyBorder="1" applyAlignment="1">
      <alignment horizontal="center" vertical="top" wrapText="1"/>
    </xf>
    <xf numFmtId="0" fontId="7" fillId="14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87" fontId="7" fillId="3" borderId="22" xfId="0" applyNumberFormat="1" applyFont="1" applyFill="1" applyBorder="1" applyAlignment="1">
      <alignment horizontal="center" vertical="center" wrapText="1"/>
    </xf>
    <xf numFmtId="0" fontId="17" fillId="11" borderId="33" xfId="0" applyNumberFormat="1" applyFont="1" applyFill="1" applyBorder="1" applyAlignment="1">
      <alignment horizontal="center" vertical="top"/>
    </xf>
    <xf numFmtId="0" fontId="17" fillId="11" borderId="31" xfId="0" applyNumberFormat="1" applyFont="1" applyFill="1" applyBorder="1" applyAlignment="1">
      <alignment horizontal="center" vertical="top"/>
    </xf>
    <xf numFmtId="0" fontId="17" fillId="11" borderId="14" xfId="0" applyNumberFormat="1" applyFont="1" applyFill="1" applyBorder="1" applyAlignment="1">
      <alignment horizontal="center" vertical="top"/>
    </xf>
    <xf numFmtId="49" fontId="7" fillId="3" borderId="76" xfId="0" applyNumberFormat="1" applyFont="1" applyFill="1" applyBorder="1" applyAlignment="1">
      <alignment horizontal="center" vertical="center" wrapText="1"/>
    </xf>
    <xf numFmtId="49" fontId="7" fillId="3" borderId="77" xfId="0" applyNumberFormat="1" applyFont="1" applyFill="1" applyBorder="1" applyAlignment="1">
      <alignment horizontal="center" vertical="center" wrapText="1"/>
    </xf>
    <xf numFmtId="49" fontId="7" fillId="3" borderId="7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75" xfId="0" applyNumberFormat="1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15" borderId="12" xfId="0" applyNumberFormat="1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 wrapText="1"/>
    </xf>
    <xf numFmtId="49" fontId="3" fillId="15" borderId="16" xfId="0" applyNumberFormat="1" applyFont="1" applyFill="1" applyBorder="1" applyAlignment="1">
      <alignment horizontal="center" vertical="center" wrapText="1"/>
    </xf>
    <xf numFmtId="49" fontId="3" fillId="15" borderId="15" xfId="0" applyNumberFormat="1" applyFont="1" applyFill="1" applyBorder="1" applyAlignment="1">
      <alignment horizontal="center" vertical="center" wrapText="1"/>
    </xf>
    <xf numFmtId="49" fontId="3" fillId="15" borderId="1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2D69B"/>
      <rgbColor rgb="FFEAF1DD"/>
      <rgbColor rgb="FFCCC0D9"/>
      <rgbColor rgb="FFE5DFEC"/>
      <rgbColor rgb="FFFFFFDD"/>
      <rgbColor rgb="FFDAEEF3"/>
      <rgbColor rgb="FFFF0000"/>
      <rgbColor rgb="FF7030A0"/>
      <rgbColor rgb="FF00B0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1"/>
      <color rgb="FFFFFF9B"/>
      <color rgb="FFEBFFEB"/>
      <color rgb="FFBCF0AA"/>
      <color rgb="FFFFCCFF"/>
      <color rgb="FFFBE9EF"/>
      <color rgb="FFF3C5D5"/>
      <color rgb="FFF6E6F6"/>
      <color rgb="FFFFCC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ชุดรูปแบบของ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ชุดรูปแบบของ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ชุดรูปแบบของ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80" zoomScaleNormal="80" workbookViewId="0">
      <selection sqref="A1:G72"/>
    </sheetView>
  </sheetViews>
  <sheetFormatPr defaultColWidth="10.75" defaultRowHeight="21"/>
  <cols>
    <col min="1" max="1" width="6.125" style="163" customWidth="1"/>
    <col min="2" max="2" width="20.5" style="191" customWidth="1"/>
    <col min="3" max="3" width="19.625" style="174" customWidth="1"/>
    <col min="4" max="4" width="12.75" style="175" customWidth="1"/>
    <col min="5" max="5" width="14.25" style="175" customWidth="1"/>
    <col min="6" max="6" width="12.5" style="175" customWidth="1"/>
    <col min="7" max="7" width="11.75" style="163" customWidth="1"/>
    <col min="8" max="16384" width="10.75" style="163"/>
  </cols>
  <sheetData>
    <row r="1" spans="1:11" ht="26.45" customHeight="1">
      <c r="A1" s="418" t="s">
        <v>73</v>
      </c>
      <c r="B1" s="418"/>
      <c r="C1" s="418"/>
      <c r="D1" s="418"/>
      <c r="E1" s="418"/>
      <c r="F1" s="418"/>
      <c r="G1" s="418"/>
    </row>
    <row r="2" spans="1:11" ht="27" customHeight="1">
      <c r="A2" s="419" t="s">
        <v>74</v>
      </c>
      <c r="B2" s="419"/>
      <c r="C2" s="419"/>
      <c r="D2" s="419"/>
      <c r="E2" s="419"/>
      <c r="F2" s="419"/>
      <c r="G2" s="419"/>
    </row>
    <row r="3" spans="1:11" ht="26.45" customHeight="1">
      <c r="A3" s="247" t="s">
        <v>0</v>
      </c>
      <c r="B3" s="248" t="s">
        <v>75</v>
      </c>
      <c r="C3" s="247" t="s">
        <v>76</v>
      </c>
      <c r="D3" s="247" t="s">
        <v>1</v>
      </c>
      <c r="E3" s="247" t="s">
        <v>77</v>
      </c>
      <c r="F3" s="247" t="s">
        <v>78</v>
      </c>
      <c r="G3" s="247" t="s">
        <v>15</v>
      </c>
    </row>
    <row r="4" spans="1:11">
      <c r="A4" s="164">
        <v>1</v>
      </c>
      <c r="B4" s="165" t="s">
        <v>79</v>
      </c>
      <c r="C4" s="166" t="s">
        <v>80</v>
      </c>
      <c r="D4" s="363" t="s">
        <v>81</v>
      </c>
      <c r="E4" s="167" t="s">
        <v>82</v>
      </c>
      <c r="F4" s="167">
        <v>674.1</v>
      </c>
      <c r="G4" s="168"/>
    </row>
    <row r="5" spans="1:11">
      <c r="A5" s="169"/>
      <c r="B5" s="170" t="s">
        <v>83</v>
      </c>
      <c r="C5" s="171" t="s">
        <v>84</v>
      </c>
      <c r="D5" s="420" t="s">
        <v>85</v>
      </c>
      <c r="E5" s="167" t="s">
        <v>86</v>
      </c>
      <c r="F5" s="167">
        <v>930</v>
      </c>
      <c r="G5" s="172"/>
    </row>
    <row r="6" spans="1:11" ht="23.45" customHeight="1">
      <c r="A6" s="169"/>
      <c r="B6" s="173"/>
      <c r="C6" s="171" t="s">
        <v>87</v>
      </c>
      <c r="D6" s="421"/>
      <c r="E6" s="167" t="s">
        <v>88</v>
      </c>
      <c r="F6" s="167">
        <v>930</v>
      </c>
      <c r="G6" s="172"/>
    </row>
    <row r="7" spans="1:11">
      <c r="A7" s="169"/>
      <c r="B7" s="173"/>
      <c r="C7" s="171" t="s">
        <v>89</v>
      </c>
      <c r="D7" s="363" t="s">
        <v>81</v>
      </c>
      <c r="E7" s="167" t="s">
        <v>82</v>
      </c>
      <c r="F7" s="167">
        <v>791.8</v>
      </c>
      <c r="G7" s="172"/>
      <c r="H7" s="174"/>
      <c r="I7" s="175"/>
      <c r="J7" s="175"/>
      <c r="K7" s="176"/>
    </row>
    <row r="8" spans="1:11">
      <c r="A8" s="169"/>
      <c r="B8" s="170"/>
      <c r="C8" s="171" t="s">
        <v>39</v>
      </c>
      <c r="D8" s="167" t="s">
        <v>90</v>
      </c>
      <c r="E8" s="167" t="s">
        <v>91</v>
      </c>
      <c r="F8" s="167">
        <v>590</v>
      </c>
      <c r="G8" s="172"/>
    </row>
    <row r="9" spans="1:11">
      <c r="A9" s="177"/>
      <c r="B9" s="178"/>
      <c r="C9" s="171" t="s">
        <v>92</v>
      </c>
      <c r="D9" s="167" t="s">
        <v>93</v>
      </c>
      <c r="E9" s="167" t="s">
        <v>94</v>
      </c>
      <c r="F9" s="167">
        <v>535</v>
      </c>
      <c r="G9" s="172"/>
    </row>
    <row r="10" spans="1:11" ht="23.45" customHeight="1">
      <c r="A10" s="169">
        <v>2</v>
      </c>
      <c r="B10" s="179" t="s">
        <v>95</v>
      </c>
      <c r="C10" s="171" t="s">
        <v>96</v>
      </c>
      <c r="D10" s="167" t="s">
        <v>93</v>
      </c>
      <c r="E10" s="167" t="s">
        <v>97</v>
      </c>
      <c r="F10" s="180">
        <v>1000.45</v>
      </c>
      <c r="G10" s="172"/>
    </row>
    <row r="11" spans="1:11">
      <c r="A11" s="169"/>
      <c r="B11" s="178"/>
      <c r="C11" s="171" t="s">
        <v>98</v>
      </c>
      <c r="D11" s="167" t="s">
        <v>90</v>
      </c>
      <c r="E11" s="167" t="s">
        <v>99</v>
      </c>
      <c r="F11" s="181">
        <v>1020</v>
      </c>
      <c r="G11" s="172"/>
      <c r="H11" s="174"/>
      <c r="I11" s="175"/>
      <c r="J11" s="175"/>
      <c r="K11" s="182"/>
    </row>
    <row r="12" spans="1:11" ht="42">
      <c r="A12" s="183">
        <v>3.1</v>
      </c>
      <c r="B12" s="184" t="s">
        <v>100</v>
      </c>
      <c r="C12" s="171" t="s">
        <v>101</v>
      </c>
      <c r="D12" s="167" t="s">
        <v>85</v>
      </c>
      <c r="E12" s="185" t="s">
        <v>102</v>
      </c>
      <c r="F12" s="181">
        <v>2000</v>
      </c>
      <c r="G12" s="172"/>
      <c r="H12" s="174"/>
    </row>
    <row r="13" spans="1:11" ht="63">
      <c r="A13" s="186"/>
      <c r="B13" s="187"/>
      <c r="C13" s="171" t="s">
        <v>103</v>
      </c>
      <c r="D13" s="167" t="s">
        <v>93</v>
      </c>
      <c r="E13" s="185" t="s">
        <v>104</v>
      </c>
      <c r="F13" s="181">
        <v>1605</v>
      </c>
      <c r="G13" s="172"/>
    </row>
    <row r="14" spans="1:11" ht="63">
      <c r="A14" s="188"/>
      <c r="B14" s="189"/>
      <c r="C14" s="171" t="s">
        <v>105</v>
      </c>
      <c r="D14" s="167" t="s">
        <v>106</v>
      </c>
      <c r="E14" s="185" t="s">
        <v>107</v>
      </c>
      <c r="F14" s="167">
        <v>950</v>
      </c>
      <c r="G14" s="172"/>
    </row>
    <row r="15" spans="1:11" ht="42">
      <c r="A15" s="169">
        <v>3.2</v>
      </c>
      <c r="B15" s="184" t="s">
        <v>108</v>
      </c>
      <c r="C15" s="171" t="s">
        <v>109</v>
      </c>
      <c r="D15" s="420" t="s">
        <v>85</v>
      </c>
      <c r="E15" s="167" t="s">
        <v>110</v>
      </c>
      <c r="F15" s="181">
        <v>4000</v>
      </c>
      <c r="G15" s="172"/>
    </row>
    <row r="16" spans="1:11">
      <c r="A16" s="169"/>
      <c r="B16" s="187"/>
      <c r="C16" s="171" t="s">
        <v>111</v>
      </c>
      <c r="D16" s="421"/>
      <c r="E16" s="167" t="s">
        <v>112</v>
      </c>
      <c r="F16" s="181">
        <v>2300</v>
      </c>
      <c r="G16" s="172"/>
    </row>
    <row r="17" spans="1:11" ht="84">
      <c r="A17" s="177"/>
      <c r="B17" s="189"/>
      <c r="C17" s="171" t="s">
        <v>113</v>
      </c>
      <c r="D17" s="167" t="s">
        <v>93</v>
      </c>
      <c r="E17" s="167" t="s">
        <v>110</v>
      </c>
      <c r="F17" s="181">
        <v>3852</v>
      </c>
      <c r="G17" s="190" t="s">
        <v>114</v>
      </c>
    </row>
    <row r="18" spans="1:11" ht="126">
      <c r="A18" s="183">
        <v>4</v>
      </c>
      <c r="B18" s="184" t="s">
        <v>115</v>
      </c>
      <c r="C18" s="171" t="s">
        <v>116</v>
      </c>
      <c r="D18" s="167" t="s">
        <v>85</v>
      </c>
      <c r="E18" s="185" t="s">
        <v>117</v>
      </c>
      <c r="F18" s="181">
        <v>3200</v>
      </c>
      <c r="G18" s="172"/>
    </row>
    <row r="19" spans="1:11" ht="84">
      <c r="A19" s="186"/>
      <c r="B19" s="187"/>
      <c r="C19" s="165" t="s">
        <v>23</v>
      </c>
      <c r="D19" s="363" t="s">
        <v>93</v>
      </c>
      <c r="E19" s="192" t="s">
        <v>118</v>
      </c>
      <c r="F19" s="193">
        <v>2140</v>
      </c>
      <c r="G19" s="194"/>
    </row>
    <row r="20" spans="1:11">
      <c r="A20" s="195"/>
      <c r="B20" s="190" t="s">
        <v>119</v>
      </c>
      <c r="C20" s="171" t="s">
        <v>120</v>
      </c>
      <c r="D20" s="167" t="s">
        <v>85</v>
      </c>
      <c r="E20" s="167" t="s">
        <v>121</v>
      </c>
      <c r="F20" s="181">
        <v>2600</v>
      </c>
      <c r="G20" s="172"/>
    </row>
    <row r="21" spans="1:11" ht="84">
      <c r="A21" s="183">
        <v>5</v>
      </c>
      <c r="B21" s="179" t="s">
        <v>122</v>
      </c>
      <c r="C21" s="171" t="s">
        <v>123</v>
      </c>
      <c r="D21" s="167" t="s">
        <v>93</v>
      </c>
      <c r="E21" s="185" t="s">
        <v>498</v>
      </c>
      <c r="F21" s="181">
        <v>2140</v>
      </c>
      <c r="G21" s="172"/>
    </row>
    <row r="22" spans="1:11" ht="126">
      <c r="A22" s="177"/>
      <c r="B22" s="178"/>
      <c r="C22" s="171" t="s">
        <v>116</v>
      </c>
      <c r="D22" s="167" t="s">
        <v>85</v>
      </c>
      <c r="E22" s="185" t="s">
        <v>117</v>
      </c>
      <c r="F22" s="181">
        <v>3200</v>
      </c>
      <c r="G22" s="172"/>
    </row>
    <row r="23" spans="1:11">
      <c r="A23" s="164">
        <v>6</v>
      </c>
      <c r="B23" s="179" t="s">
        <v>125</v>
      </c>
      <c r="C23" s="171" t="s">
        <v>126</v>
      </c>
      <c r="D23" s="167" t="s">
        <v>90</v>
      </c>
      <c r="E23" s="167" t="s">
        <v>127</v>
      </c>
      <c r="F23" s="167">
        <v>110</v>
      </c>
      <c r="G23" s="172"/>
    </row>
    <row r="24" spans="1:11">
      <c r="A24" s="169"/>
      <c r="B24" s="170"/>
      <c r="C24" s="171" t="s">
        <v>128</v>
      </c>
      <c r="D24" s="185" t="s">
        <v>129</v>
      </c>
      <c r="E24" s="167" t="s">
        <v>130</v>
      </c>
      <c r="F24" s="167">
        <v>250</v>
      </c>
      <c r="G24" s="172"/>
      <c r="H24" s="174"/>
      <c r="I24" s="196"/>
      <c r="J24" s="175"/>
      <c r="K24" s="176"/>
    </row>
    <row r="25" spans="1:11">
      <c r="A25" s="169"/>
      <c r="B25" s="170"/>
      <c r="C25" s="171" t="s">
        <v>131</v>
      </c>
      <c r="D25" s="167" t="s">
        <v>132</v>
      </c>
      <c r="E25" s="167" t="s">
        <v>130</v>
      </c>
      <c r="F25" s="167">
        <v>320</v>
      </c>
      <c r="G25" s="172"/>
      <c r="H25" s="174"/>
      <c r="I25" s="196"/>
      <c r="J25" s="175"/>
      <c r="K25" s="176"/>
    </row>
    <row r="26" spans="1:11">
      <c r="A26" s="177"/>
      <c r="B26" s="178"/>
      <c r="C26" s="172" t="s">
        <v>133</v>
      </c>
      <c r="D26" s="197" t="s">
        <v>134</v>
      </c>
      <c r="E26" s="197" t="s">
        <v>135</v>
      </c>
      <c r="F26" s="197">
        <v>230</v>
      </c>
      <c r="G26" s="172"/>
    </row>
    <row r="27" spans="1:11" ht="42">
      <c r="A27" s="164">
        <v>7</v>
      </c>
      <c r="B27" s="179" t="s">
        <v>136</v>
      </c>
      <c r="C27" s="171" t="s">
        <v>40</v>
      </c>
      <c r="D27" s="420" t="s">
        <v>81</v>
      </c>
      <c r="E27" s="167" t="s">
        <v>137</v>
      </c>
      <c r="F27" s="167">
        <v>856</v>
      </c>
      <c r="G27" s="172"/>
    </row>
    <row r="28" spans="1:11">
      <c r="A28" s="169"/>
      <c r="B28" s="170"/>
      <c r="C28" s="171" t="s">
        <v>138</v>
      </c>
      <c r="D28" s="421"/>
      <c r="E28" s="167" t="s">
        <v>139</v>
      </c>
      <c r="F28" s="181">
        <v>1070</v>
      </c>
      <c r="G28" s="172"/>
    </row>
    <row r="29" spans="1:11">
      <c r="A29" s="177"/>
      <c r="B29" s="178"/>
      <c r="C29" s="171" t="s">
        <v>140</v>
      </c>
      <c r="D29" s="167" t="s">
        <v>93</v>
      </c>
      <c r="E29" s="167" t="s">
        <v>141</v>
      </c>
      <c r="F29" s="181">
        <v>1498</v>
      </c>
      <c r="G29" s="172"/>
    </row>
    <row r="30" spans="1:11">
      <c r="A30" s="164">
        <v>8</v>
      </c>
      <c r="B30" s="179" t="s">
        <v>142</v>
      </c>
      <c r="C30" s="190" t="s">
        <v>143</v>
      </c>
      <c r="D30" s="185" t="s">
        <v>134</v>
      </c>
      <c r="E30" s="167" t="s">
        <v>20</v>
      </c>
      <c r="F30" s="167">
        <v>50</v>
      </c>
      <c r="G30" s="172"/>
    </row>
    <row r="31" spans="1:11">
      <c r="A31" s="169"/>
      <c r="B31" s="170"/>
      <c r="C31" s="171" t="s">
        <v>25</v>
      </c>
      <c r="D31" s="185" t="s">
        <v>129</v>
      </c>
      <c r="E31" s="167" t="s">
        <v>20</v>
      </c>
      <c r="F31" s="167">
        <v>50</v>
      </c>
      <c r="G31" s="172"/>
    </row>
    <row r="32" spans="1:11">
      <c r="A32" s="169"/>
      <c r="B32" s="170"/>
      <c r="C32" s="171" t="s">
        <v>143</v>
      </c>
      <c r="D32" s="167" t="s">
        <v>144</v>
      </c>
      <c r="E32" s="167" t="s">
        <v>20</v>
      </c>
      <c r="F32" s="167">
        <v>55</v>
      </c>
      <c r="G32" s="172"/>
    </row>
    <row r="33" spans="1:11">
      <c r="A33" s="169"/>
      <c r="B33" s="170"/>
      <c r="C33" s="171" t="s">
        <v>145</v>
      </c>
      <c r="D33" s="167" t="s">
        <v>146</v>
      </c>
      <c r="E33" s="167" t="s">
        <v>20</v>
      </c>
      <c r="F33" s="167">
        <v>55</v>
      </c>
      <c r="G33" s="172"/>
    </row>
    <row r="34" spans="1:11">
      <c r="A34" s="164">
        <v>9</v>
      </c>
      <c r="B34" s="179" t="s">
        <v>147</v>
      </c>
      <c r="C34" s="171" t="s">
        <v>148</v>
      </c>
      <c r="D34" s="167" t="s">
        <v>149</v>
      </c>
      <c r="E34" s="167" t="s">
        <v>150</v>
      </c>
      <c r="F34" s="181">
        <v>15000</v>
      </c>
      <c r="G34" s="172"/>
    </row>
    <row r="35" spans="1:11">
      <c r="A35" s="169"/>
      <c r="B35" s="170"/>
      <c r="C35" s="171" t="s">
        <v>24</v>
      </c>
      <c r="D35" s="167" t="s">
        <v>85</v>
      </c>
      <c r="E35" s="167" t="s">
        <v>150</v>
      </c>
      <c r="F35" s="181">
        <v>12500</v>
      </c>
      <c r="G35" s="172"/>
    </row>
    <row r="36" spans="1:11">
      <c r="A36" s="177"/>
      <c r="B36" s="178"/>
      <c r="C36" s="171" t="s">
        <v>151</v>
      </c>
      <c r="D36" s="167" t="s">
        <v>152</v>
      </c>
      <c r="E36" s="167" t="s">
        <v>150</v>
      </c>
      <c r="F36" s="181">
        <v>14500</v>
      </c>
      <c r="G36" s="172"/>
    </row>
    <row r="37" spans="1:11">
      <c r="A37" s="164">
        <v>10</v>
      </c>
      <c r="B37" s="179" t="s">
        <v>21</v>
      </c>
      <c r="C37" s="171" t="s">
        <v>153</v>
      </c>
      <c r="D37" s="363" t="s">
        <v>93</v>
      </c>
      <c r="E37" s="167" t="s">
        <v>154</v>
      </c>
      <c r="F37" s="167">
        <v>946.95</v>
      </c>
      <c r="G37" s="172"/>
    </row>
    <row r="38" spans="1:11">
      <c r="A38" s="169"/>
      <c r="B38" s="170"/>
      <c r="C38" s="171" t="s">
        <v>155</v>
      </c>
      <c r="D38" s="167" t="s">
        <v>144</v>
      </c>
      <c r="E38" s="167" t="s">
        <v>154</v>
      </c>
      <c r="F38" s="167">
        <v>990</v>
      </c>
      <c r="G38" s="172"/>
    </row>
    <row r="39" spans="1:11">
      <c r="A39" s="186"/>
      <c r="B39" s="170"/>
      <c r="C39" s="171" t="s">
        <v>156</v>
      </c>
      <c r="D39" s="167" t="s">
        <v>152</v>
      </c>
      <c r="E39" s="167" t="s">
        <v>157</v>
      </c>
      <c r="F39" s="167">
        <v>800</v>
      </c>
      <c r="G39" s="172"/>
      <c r="H39" s="174"/>
      <c r="I39" s="175"/>
      <c r="J39" s="175"/>
      <c r="K39" s="176"/>
    </row>
    <row r="40" spans="1:11">
      <c r="A40" s="186"/>
      <c r="B40" s="170"/>
      <c r="C40" s="171" t="s">
        <v>158</v>
      </c>
      <c r="D40" s="363" t="s">
        <v>93</v>
      </c>
      <c r="E40" s="167" t="s">
        <v>154</v>
      </c>
      <c r="F40" s="167">
        <v>946.95</v>
      </c>
      <c r="G40" s="198"/>
      <c r="H40" s="174"/>
      <c r="I40" s="175"/>
      <c r="J40" s="175"/>
      <c r="K40" s="176"/>
    </row>
    <row r="41" spans="1:11">
      <c r="A41" s="183">
        <v>11</v>
      </c>
      <c r="B41" s="179" t="s">
        <v>22</v>
      </c>
      <c r="C41" s="190" t="s">
        <v>159</v>
      </c>
      <c r="D41" s="185" t="s">
        <v>129</v>
      </c>
      <c r="E41" s="167" t="s">
        <v>41</v>
      </c>
      <c r="F41" s="181">
        <v>2000</v>
      </c>
      <c r="G41" s="172"/>
    </row>
    <row r="42" spans="1:11">
      <c r="A42" s="169"/>
      <c r="B42" s="170"/>
      <c r="C42" s="171" t="s">
        <v>153</v>
      </c>
      <c r="D42" s="167" t="s">
        <v>93</v>
      </c>
      <c r="E42" s="167" t="s">
        <v>127</v>
      </c>
      <c r="F42" s="167">
        <v>797.15</v>
      </c>
      <c r="G42" s="172"/>
    </row>
    <row r="43" spans="1:11">
      <c r="A43" s="177"/>
      <c r="B43" s="178"/>
      <c r="C43" s="190" t="s">
        <v>160</v>
      </c>
      <c r="D43" s="167" t="s">
        <v>134</v>
      </c>
      <c r="E43" s="167" t="s">
        <v>41</v>
      </c>
      <c r="F43" s="181">
        <v>1000</v>
      </c>
      <c r="G43" s="172"/>
    </row>
    <row r="44" spans="1:11" ht="38.450000000000003" customHeight="1">
      <c r="A44" s="164">
        <v>12.1</v>
      </c>
      <c r="B44" s="179" t="s">
        <v>161</v>
      </c>
      <c r="C44" s="171" t="s">
        <v>153</v>
      </c>
      <c r="D44" s="167" t="s">
        <v>93</v>
      </c>
      <c r="E44" s="167" t="s">
        <v>499</v>
      </c>
      <c r="F44" s="180">
        <v>1337.5</v>
      </c>
      <c r="G44" s="199" t="s">
        <v>163</v>
      </c>
    </row>
    <row r="45" spans="1:11">
      <c r="A45" s="169"/>
      <c r="B45" s="170"/>
      <c r="C45" s="190" t="s">
        <v>164</v>
      </c>
      <c r="D45" s="185" t="s">
        <v>134</v>
      </c>
      <c r="E45" s="167" t="s">
        <v>500</v>
      </c>
      <c r="F45" s="181">
        <v>4000</v>
      </c>
      <c r="G45" s="172"/>
      <c r="H45" s="191"/>
      <c r="I45" s="196"/>
      <c r="J45" s="175"/>
      <c r="K45" s="200"/>
    </row>
    <row r="46" spans="1:11">
      <c r="A46" s="188"/>
      <c r="B46" s="178"/>
      <c r="C46" s="171" t="s">
        <v>42</v>
      </c>
      <c r="D46" s="167" t="s">
        <v>144</v>
      </c>
      <c r="E46" s="167" t="s">
        <v>499</v>
      </c>
      <c r="F46" s="181">
        <v>3600</v>
      </c>
      <c r="G46" s="172"/>
    </row>
    <row r="47" spans="1:11" ht="47.45" customHeight="1">
      <c r="A47" s="186">
        <v>12.2</v>
      </c>
      <c r="B47" s="179" t="s">
        <v>166</v>
      </c>
      <c r="C47" s="201" t="s">
        <v>167</v>
      </c>
      <c r="D47" s="167" t="s">
        <v>146</v>
      </c>
      <c r="E47" s="167" t="s">
        <v>501</v>
      </c>
      <c r="F47" s="167">
        <v>690</v>
      </c>
      <c r="G47" s="172"/>
      <c r="H47" s="202"/>
      <c r="I47" s="175"/>
      <c r="J47" s="175"/>
      <c r="K47" s="175"/>
    </row>
    <row r="48" spans="1:11">
      <c r="A48" s="169"/>
      <c r="B48" s="170"/>
      <c r="C48" s="203" t="s">
        <v>42</v>
      </c>
      <c r="D48" s="204" t="s">
        <v>144</v>
      </c>
      <c r="E48" s="363" t="s">
        <v>501</v>
      </c>
      <c r="F48" s="205">
        <v>760</v>
      </c>
      <c r="G48" s="172"/>
    </row>
    <row r="49" spans="1:7">
      <c r="A49" s="169"/>
      <c r="B49" s="170"/>
      <c r="C49" s="201" t="s">
        <v>169</v>
      </c>
      <c r="D49" s="185" t="s">
        <v>129</v>
      </c>
      <c r="E49" s="167" t="s">
        <v>170</v>
      </c>
      <c r="F49" s="167">
        <v>670</v>
      </c>
      <c r="G49" s="172"/>
    </row>
    <row r="50" spans="1:7">
      <c r="A50" s="164">
        <v>13</v>
      </c>
      <c r="B50" s="179" t="s">
        <v>171</v>
      </c>
      <c r="C50" s="190" t="s">
        <v>172</v>
      </c>
      <c r="D50" s="185" t="s">
        <v>134</v>
      </c>
      <c r="E50" s="167" t="s">
        <v>43</v>
      </c>
      <c r="F50" s="167">
        <v>465</v>
      </c>
      <c r="G50" s="172"/>
    </row>
    <row r="51" spans="1:7">
      <c r="A51" s="206"/>
      <c r="B51" s="174"/>
      <c r="C51" s="171" t="s">
        <v>173</v>
      </c>
      <c r="D51" s="185" t="s">
        <v>129</v>
      </c>
      <c r="E51" s="167" t="s">
        <v>174</v>
      </c>
      <c r="F51" s="167">
        <v>295</v>
      </c>
      <c r="G51" s="172"/>
    </row>
    <row r="52" spans="1:7">
      <c r="A52" s="177"/>
      <c r="B52" s="178"/>
      <c r="C52" s="171" t="s">
        <v>175</v>
      </c>
      <c r="D52" s="167" t="s">
        <v>144</v>
      </c>
      <c r="E52" s="167" t="s">
        <v>174</v>
      </c>
      <c r="F52" s="167">
        <v>420</v>
      </c>
      <c r="G52" s="172"/>
    </row>
    <row r="53" spans="1:7">
      <c r="A53" s="164">
        <v>14</v>
      </c>
      <c r="B53" s="179" t="s">
        <v>2</v>
      </c>
      <c r="C53" s="171" t="s">
        <v>176</v>
      </c>
      <c r="D53" s="167" t="s">
        <v>144</v>
      </c>
      <c r="E53" s="167" t="s">
        <v>20</v>
      </c>
      <c r="F53" s="167">
        <v>85</v>
      </c>
      <c r="G53" s="172"/>
    </row>
    <row r="54" spans="1:7">
      <c r="A54" s="169"/>
      <c r="B54" s="170"/>
      <c r="C54" s="171" t="s">
        <v>177</v>
      </c>
      <c r="D54" s="167" t="s">
        <v>152</v>
      </c>
      <c r="E54" s="167" t="s">
        <v>20</v>
      </c>
      <c r="F54" s="167">
        <v>85</v>
      </c>
      <c r="G54" s="172"/>
    </row>
    <row r="55" spans="1:7">
      <c r="A55" s="177"/>
      <c r="B55" s="178"/>
      <c r="C55" s="171" t="s">
        <v>178</v>
      </c>
      <c r="D55" s="167" t="s">
        <v>146</v>
      </c>
      <c r="E55" s="167" t="s">
        <v>20</v>
      </c>
      <c r="F55" s="167">
        <v>82</v>
      </c>
      <c r="G55" s="172"/>
    </row>
    <row r="56" spans="1:7">
      <c r="A56" s="164">
        <v>15</v>
      </c>
      <c r="B56" s="165" t="s">
        <v>179</v>
      </c>
      <c r="C56" s="166" t="s">
        <v>180</v>
      </c>
      <c r="D56" s="167" t="s">
        <v>81</v>
      </c>
      <c r="E56" s="167" t="s">
        <v>181</v>
      </c>
      <c r="F56" s="167">
        <v>267.5</v>
      </c>
      <c r="G56" s="172" t="s">
        <v>182</v>
      </c>
    </row>
    <row r="57" spans="1:7" ht="42">
      <c r="A57" s="169"/>
      <c r="B57" s="170" t="s">
        <v>183</v>
      </c>
      <c r="C57" s="207" t="s">
        <v>184</v>
      </c>
      <c r="D57" s="185" t="s">
        <v>185</v>
      </c>
      <c r="E57" s="167" t="s">
        <v>181</v>
      </c>
      <c r="F57" s="167">
        <v>267</v>
      </c>
      <c r="G57" s="172"/>
    </row>
    <row r="58" spans="1:7">
      <c r="A58" s="177"/>
      <c r="B58" s="178"/>
      <c r="C58" s="166" t="s">
        <v>186</v>
      </c>
      <c r="D58" s="167" t="s">
        <v>90</v>
      </c>
      <c r="E58" s="167" t="s">
        <v>27</v>
      </c>
      <c r="F58" s="167">
        <v>320</v>
      </c>
      <c r="G58" s="172"/>
    </row>
    <row r="59" spans="1:7" ht="42">
      <c r="A59" s="164">
        <v>16</v>
      </c>
      <c r="B59" s="179" t="s">
        <v>187</v>
      </c>
      <c r="C59" s="166" t="s">
        <v>28</v>
      </c>
      <c r="D59" s="167" t="s">
        <v>188</v>
      </c>
      <c r="E59" s="167" t="s">
        <v>20</v>
      </c>
      <c r="F59" s="167">
        <v>219.35</v>
      </c>
      <c r="G59" s="172"/>
    </row>
    <row r="60" spans="1:7">
      <c r="A60" s="169"/>
      <c r="B60" s="170"/>
      <c r="C60" s="166" t="s">
        <v>28</v>
      </c>
      <c r="D60" s="167" t="s">
        <v>189</v>
      </c>
      <c r="E60" s="167" t="s">
        <v>20</v>
      </c>
      <c r="F60" s="167">
        <v>285</v>
      </c>
      <c r="G60" s="172"/>
    </row>
    <row r="61" spans="1:7">
      <c r="A61" s="169"/>
      <c r="B61" s="170"/>
      <c r="C61" s="166" t="s">
        <v>190</v>
      </c>
      <c r="D61" s="167" t="s">
        <v>152</v>
      </c>
      <c r="E61" s="167" t="s">
        <v>20</v>
      </c>
      <c r="F61" s="167">
        <v>155</v>
      </c>
      <c r="G61" s="172"/>
    </row>
    <row r="62" spans="1:7">
      <c r="A62" s="177"/>
      <c r="B62" s="178"/>
      <c r="C62" s="166" t="s">
        <v>191</v>
      </c>
      <c r="D62" s="167" t="s">
        <v>146</v>
      </c>
      <c r="E62" s="167" t="s">
        <v>20</v>
      </c>
      <c r="F62" s="167">
        <v>180</v>
      </c>
      <c r="G62" s="172"/>
    </row>
    <row r="63" spans="1:7" ht="42">
      <c r="A63" s="164">
        <v>17</v>
      </c>
      <c r="B63" s="179" t="s">
        <v>192</v>
      </c>
      <c r="C63" s="166" t="s">
        <v>193</v>
      </c>
      <c r="D63" s="167" t="s">
        <v>194</v>
      </c>
      <c r="E63" s="167" t="s">
        <v>195</v>
      </c>
      <c r="F63" s="167">
        <v>460</v>
      </c>
      <c r="G63" s="172"/>
    </row>
    <row r="64" spans="1:7">
      <c r="A64" s="177"/>
      <c r="B64" s="178"/>
      <c r="C64" s="166" t="s">
        <v>196</v>
      </c>
      <c r="D64" s="167" t="s">
        <v>85</v>
      </c>
      <c r="E64" s="167" t="s">
        <v>195</v>
      </c>
      <c r="F64" s="167">
        <v>950</v>
      </c>
      <c r="G64" s="172"/>
    </row>
    <row r="65" spans="1:11" ht="42">
      <c r="A65" s="164">
        <v>18</v>
      </c>
      <c r="B65" s="179" t="s">
        <v>197</v>
      </c>
      <c r="C65" s="166" t="s">
        <v>198</v>
      </c>
      <c r="D65" s="167" t="s">
        <v>194</v>
      </c>
      <c r="E65" s="167" t="s">
        <v>195</v>
      </c>
      <c r="F65" s="167">
        <v>575</v>
      </c>
      <c r="G65" s="172"/>
    </row>
    <row r="66" spans="1:11">
      <c r="A66" s="177"/>
      <c r="B66" s="178"/>
      <c r="C66" s="166" t="s">
        <v>199</v>
      </c>
      <c r="D66" s="167" t="s">
        <v>85</v>
      </c>
      <c r="E66" s="167" t="s">
        <v>195</v>
      </c>
      <c r="F66" s="167">
        <v>990</v>
      </c>
      <c r="G66" s="172"/>
    </row>
    <row r="67" spans="1:11">
      <c r="A67" s="164">
        <v>19</v>
      </c>
      <c r="B67" s="179" t="s">
        <v>200</v>
      </c>
      <c r="C67" s="166" t="s">
        <v>31</v>
      </c>
      <c r="D67" s="167" t="s">
        <v>188</v>
      </c>
      <c r="E67" s="167" t="s">
        <v>502</v>
      </c>
      <c r="F67" s="167">
        <v>984.4</v>
      </c>
      <c r="G67" s="172"/>
    </row>
    <row r="68" spans="1:11">
      <c r="A68" s="169"/>
      <c r="B68" s="170"/>
      <c r="C68" s="166" t="s">
        <v>201</v>
      </c>
      <c r="D68" s="167" t="s">
        <v>144</v>
      </c>
      <c r="E68" s="167" t="s">
        <v>503</v>
      </c>
      <c r="F68" s="167">
        <v>500</v>
      </c>
      <c r="G68" s="172"/>
    </row>
    <row r="69" spans="1:11">
      <c r="A69" s="177"/>
      <c r="B69" s="178"/>
      <c r="C69" s="166" t="s">
        <v>203</v>
      </c>
      <c r="D69" s="167" t="s">
        <v>189</v>
      </c>
      <c r="E69" s="167" t="s">
        <v>503</v>
      </c>
      <c r="F69" s="167">
        <v>510</v>
      </c>
      <c r="G69" s="172"/>
    </row>
    <row r="70" spans="1:11">
      <c r="A70" s="164">
        <v>20</v>
      </c>
      <c r="B70" s="179" t="s">
        <v>29</v>
      </c>
      <c r="C70" s="166" t="s">
        <v>72</v>
      </c>
      <c r="D70" s="167" t="s">
        <v>85</v>
      </c>
      <c r="E70" s="167" t="s">
        <v>205</v>
      </c>
      <c r="F70" s="167">
        <v>180</v>
      </c>
      <c r="G70" s="172"/>
    </row>
    <row r="71" spans="1:11">
      <c r="A71" s="208"/>
      <c r="B71" s="170"/>
      <c r="C71" s="209" t="s">
        <v>206</v>
      </c>
      <c r="D71" s="167" t="s">
        <v>144</v>
      </c>
      <c r="E71" s="167" t="s">
        <v>207</v>
      </c>
      <c r="F71" s="167">
        <v>195</v>
      </c>
      <c r="G71" s="172"/>
      <c r="H71" s="210"/>
      <c r="I71" s="175"/>
      <c r="J71" s="175"/>
      <c r="K71" s="175"/>
    </row>
    <row r="72" spans="1:11">
      <c r="A72" s="211"/>
      <c r="B72" s="178"/>
      <c r="C72" s="166" t="s">
        <v>208</v>
      </c>
      <c r="D72" s="167" t="s">
        <v>209</v>
      </c>
      <c r="E72" s="167" t="s">
        <v>205</v>
      </c>
      <c r="F72" s="167">
        <v>185</v>
      </c>
      <c r="G72" s="172"/>
    </row>
  </sheetData>
  <mergeCells count="5">
    <mergeCell ref="A1:G1"/>
    <mergeCell ref="A2:G2"/>
    <mergeCell ref="D5:D6"/>
    <mergeCell ref="D15:D16"/>
    <mergeCell ref="D27:D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zoomScale="60" zoomScaleNormal="60" workbookViewId="0">
      <selection sqref="A1:F201"/>
    </sheetView>
  </sheetViews>
  <sheetFormatPr defaultRowHeight="14.25"/>
  <cols>
    <col min="2" max="2" width="16.75" customWidth="1"/>
    <col min="3" max="3" width="30.5" customWidth="1"/>
    <col min="4" max="4" width="18.75" customWidth="1"/>
    <col min="5" max="5" width="24.25" customWidth="1"/>
    <col min="6" max="6" width="19.375" customWidth="1"/>
  </cols>
  <sheetData>
    <row r="1" spans="1:6" ht="44.45" customHeight="1">
      <c r="A1" s="428" t="s">
        <v>443</v>
      </c>
      <c r="B1" s="428"/>
      <c r="C1" s="428"/>
      <c r="D1" s="428"/>
      <c r="E1" s="428"/>
      <c r="F1" s="428"/>
    </row>
    <row r="2" spans="1:6" ht="39" customHeight="1">
      <c r="A2" s="428" t="s">
        <v>442</v>
      </c>
      <c r="B2" s="428"/>
      <c r="C2" s="428"/>
      <c r="D2" s="428"/>
      <c r="E2" s="428"/>
      <c r="F2" s="428"/>
    </row>
    <row r="3" spans="1:6" ht="26.25">
      <c r="A3" s="216" t="s">
        <v>0</v>
      </c>
      <c r="B3" s="216" t="s">
        <v>75</v>
      </c>
      <c r="C3" s="216" t="s">
        <v>76</v>
      </c>
      <c r="D3" s="216" t="s">
        <v>1</v>
      </c>
      <c r="E3" s="217" t="s">
        <v>77</v>
      </c>
      <c r="F3" s="218" t="s">
        <v>78</v>
      </c>
    </row>
    <row r="4" spans="1:6" ht="52.9" customHeight="1" thickBot="1">
      <c r="A4" s="364">
        <v>1</v>
      </c>
      <c r="B4" s="365" t="s">
        <v>441</v>
      </c>
      <c r="C4" s="225" t="s">
        <v>33</v>
      </c>
      <c r="D4" s="226" t="s">
        <v>243</v>
      </c>
      <c r="E4" s="226" t="s">
        <v>432</v>
      </c>
      <c r="F4" s="227">
        <v>2200</v>
      </c>
    </row>
    <row r="5" spans="1:6" ht="25.9" customHeight="1">
      <c r="A5" s="429">
        <v>2</v>
      </c>
      <c r="B5" s="432" t="s">
        <v>440</v>
      </c>
      <c r="C5" s="229" t="s">
        <v>439</v>
      </c>
      <c r="D5" s="230" t="s">
        <v>93</v>
      </c>
      <c r="E5" s="230" t="s">
        <v>432</v>
      </c>
      <c r="F5" s="231">
        <v>1695.95</v>
      </c>
    </row>
    <row r="6" spans="1:6" ht="26.25">
      <c r="A6" s="430"/>
      <c r="B6" s="433"/>
      <c r="C6" s="219" t="s">
        <v>438</v>
      </c>
      <c r="D6" s="213" t="s">
        <v>93</v>
      </c>
      <c r="E6" s="213" t="s">
        <v>432</v>
      </c>
      <c r="F6" s="212">
        <v>3424</v>
      </c>
    </row>
    <row r="7" spans="1:6" ht="26.25">
      <c r="A7" s="430"/>
      <c r="B7" s="433"/>
      <c r="C7" s="219" t="s">
        <v>437</v>
      </c>
      <c r="D7" s="213" t="s">
        <v>235</v>
      </c>
      <c r="E7" s="213" t="s">
        <v>436</v>
      </c>
      <c r="F7" s="212">
        <v>1400</v>
      </c>
    </row>
    <row r="8" spans="1:6" ht="26.25">
      <c r="A8" s="430"/>
      <c r="B8" s="433"/>
      <c r="C8" s="219" t="s">
        <v>435</v>
      </c>
      <c r="D8" s="213" t="s">
        <v>412</v>
      </c>
      <c r="E8" s="213" t="s">
        <v>333</v>
      </c>
      <c r="F8" s="212">
        <v>9500</v>
      </c>
    </row>
    <row r="9" spans="1:6" ht="26.25">
      <c r="A9" s="430"/>
      <c r="B9" s="433"/>
      <c r="C9" s="219" t="s">
        <v>434</v>
      </c>
      <c r="D9" s="213" t="s">
        <v>412</v>
      </c>
      <c r="E9" s="213" t="s">
        <v>333</v>
      </c>
      <c r="F9" s="212">
        <v>7000</v>
      </c>
    </row>
    <row r="10" spans="1:6" ht="26.25">
      <c r="A10" s="430"/>
      <c r="B10" s="433"/>
      <c r="C10" s="219" t="s">
        <v>433</v>
      </c>
      <c r="D10" s="213" t="s">
        <v>188</v>
      </c>
      <c r="E10" s="213" t="s">
        <v>432</v>
      </c>
      <c r="F10" s="212">
        <v>1605</v>
      </c>
    </row>
    <row r="11" spans="1:6" ht="57.6" customHeight="1">
      <c r="A11" s="430"/>
      <c r="B11" s="433"/>
      <c r="C11" s="219" t="s">
        <v>431</v>
      </c>
      <c r="D11" s="213" t="s">
        <v>188</v>
      </c>
      <c r="E11" s="220" t="s">
        <v>430</v>
      </c>
      <c r="F11" s="212">
        <v>2247</v>
      </c>
    </row>
    <row r="12" spans="1:6" ht="107.45" customHeight="1">
      <c r="A12" s="430"/>
      <c r="B12" s="433"/>
      <c r="C12" s="219" t="s">
        <v>429</v>
      </c>
      <c r="D12" s="213" t="s">
        <v>227</v>
      </c>
      <c r="E12" s="220" t="s">
        <v>428</v>
      </c>
      <c r="F12" s="212">
        <v>3000</v>
      </c>
    </row>
    <row r="13" spans="1:6" ht="26.25">
      <c r="A13" s="430"/>
      <c r="B13" s="433"/>
      <c r="C13" s="219" t="s">
        <v>427</v>
      </c>
      <c r="D13" s="213" t="s">
        <v>219</v>
      </c>
      <c r="E13" s="214"/>
      <c r="F13" s="212">
        <v>950</v>
      </c>
    </row>
    <row r="14" spans="1:6" ht="81.599999999999994" customHeight="1">
      <c r="A14" s="430"/>
      <c r="B14" s="433"/>
      <c r="C14" s="219" t="s">
        <v>426</v>
      </c>
      <c r="D14" s="213" t="s">
        <v>85</v>
      </c>
      <c r="E14" s="220" t="s">
        <v>425</v>
      </c>
      <c r="F14" s="212">
        <v>3210</v>
      </c>
    </row>
    <row r="15" spans="1:6" ht="94.9" customHeight="1">
      <c r="A15" s="430"/>
      <c r="B15" s="433"/>
      <c r="C15" s="219" t="s">
        <v>424</v>
      </c>
      <c r="D15" s="213" t="s">
        <v>412</v>
      </c>
      <c r="E15" s="220" t="s">
        <v>423</v>
      </c>
      <c r="F15" s="212">
        <v>2800</v>
      </c>
    </row>
    <row r="16" spans="1:6" ht="27" thickBot="1">
      <c r="A16" s="431"/>
      <c r="B16" s="434"/>
      <c r="C16" s="225" t="s">
        <v>422</v>
      </c>
      <c r="D16" s="226" t="s">
        <v>412</v>
      </c>
      <c r="E16" s="228"/>
      <c r="F16" s="227">
        <v>700</v>
      </c>
    </row>
    <row r="17" spans="1:6" ht="109.15" customHeight="1" thickBot="1">
      <c r="A17" s="232">
        <v>3</v>
      </c>
      <c r="B17" s="233" t="s">
        <v>421</v>
      </c>
      <c r="C17" s="234" t="s">
        <v>420</v>
      </c>
      <c r="D17" s="235" t="s">
        <v>93</v>
      </c>
      <c r="E17" s="235" t="s">
        <v>11</v>
      </c>
      <c r="F17" s="236">
        <v>830.32</v>
      </c>
    </row>
    <row r="18" spans="1:6" ht="25.9" customHeight="1">
      <c r="A18" s="429">
        <v>4</v>
      </c>
      <c r="B18" s="432" t="s">
        <v>419</v>
      </c>
      <c r="C18" s="229" t="s">
        <v>418</v>
      </c>
      <c r="D18" s="230" t="s">
        <v>93</v>
      </c>
      <c r="E18" s="230" t="s">
        <v>417</v>
      </c>
      <c r="F18" s="231">
        <v>1500.14</v>
      </c>
    </row>
    <row r="19" spans="1:6" ht="93.6" customHeight="1">
      <c r="A19" s="430"/>
      <c r="B19" s="433"/>
      <c r="C19" s="220" t="s">
        <v>416</v>
      </c>
      <c r="D19" s="213" t="s">
        <v>93</v>
      </c>
      <c r="E19" s="213" t="s">
        <v>415</v>
      </c>
      <c r="F19" s="212">
        <v>1500.14</v>
      </c>
    </row>
    <row r="20" spans="1:6" ht="26.25">
      <c r="A20" s="430"/>
      <c r="B20" s="433"/>
      <c r="C20" s="219" t="s">
        <v>414</v>
      </c>
      <c r="D20" s="213" t="s">
        <v>412</v>
      </c>
      <c r="E20" s="213"/>
      <c r="F20" s="212">
        <v>950</v>
      </c>
    </row>
    <row r="21" spans="1:6" ht="27" thickBot="1">
      <c r="A21" s="431"/>
      <c r="B21" s="434"/>
      <c r="C21" s="225" t="s">
        <v>413</v>
      </c>
      <c r="D21" s="226" t="s">
        <v>412</v>
      </c>
      <c r="E21" s="226"/>
      <c r="F21" s="227">
        <v>950</v>
      </c>
    </row>
    <row r="22" spans="1:6" ht="53.25" thickBot="1">
      <c r="A22" s="232">
        <v>5</v>
      </c>
      <c r="B22" s="233" t="s">
        <v>411</v>
      </c>
      <c r="C22" s="234" t="s">
        <v>30</v>
      </c>
      <c r="D22" s="235" t="s">
        <v>410</v>
      </c>
      <c r="E22" s="235" t="s">
        <v>409</v>
      </c>
      <c r="F22" s="236">
        <v>160.5</v>
      </c>
    </row>
    <row r="23" spans="1:6" ht="25.9" customHeight="1">
      <c r="A23" s="429">
        <v>6</v>
      </c>
      <c r="B23" s="432" t="s">
        <v>408</v>
      </c>
      <c r="C23" s="229" t="s">
        <v>407</v>
      </c>
      <c r="D23" s="230" t="s">
        <v>85</v>
      </c>
      <c r="E23" s="230" t="s">
        <v>335</v>
      </c>
      <c r="F23" s="231">
        <v>2100</v>
      </c>
    </row>
    <row r="24" spans="1:6" ht="26.25">
      <c r="A24" s="430"/>
      <c r="B24" s="433"/>
      <c r="C24" s="219" t="s">
        <v>34</v>
      </c>
      <c r="D24" s="213" t="s">
        <v>243</v>
      </c>
      <c r="E24" s="213" t="s">
        <v>335</v>
      </c>
      <c r="F24" s="212">
        <v>790</v>
      </c>
    </row>
    <row r="25" spans="1:6" ht="26.25">
      <c r="A25" s="430"/>
      <c r="B25" s="433"/>
      <c r="C25" s="219" t="s">
        <v>406</v>
      </c>
      <c r="D25" s="213" t="s">
        <v>188</v>
      </c>
      <c r="E25" s="213" t="s">
        <v>335</v>
      </c>
      <c r="F25" s="212">
        <v>1337.5</v>
      </c>
    </row>
    <row r="26" spans="1:6" ht="26.25">
      <c r="A26" s="430"/>
      <c r="B26" s="433"/>
      <c r="C26" s="219" t="s">
        <v>44</v>
      </c>
      <c r="D26" s="213" t="s">
        <v>144</v>
      </c>
      <c r="E26" s="213" t="s">
        <v>335</v>
      </c>
      <c r="F26" s="212">
        <v>730</v>
      </c>
    </row>
    <row r="27" spans="1:6" ht="26.25">
      <c r="A27" s="430"/>
      <c r="B27" s="433"/>
      <c r="C27" s="219" t="s">
        <v>44</v>
      </c>
      <c r="D27" s="213" t="s">
        <v>267</v>
      </c>
      <c r="E27" s="213" t="s">
        <v>335</v>
      </c>
      <c r="F27" s="212">
        <v>740</v>
      </c>
    </row>
    <row r="28" spans="1:6" ht="52.15" customHeight="1" thickBot="1">
      <c r="A28" s="431"/>
      <c r="B28" s="434"/>
      <c r="C28" s="237" t="s">
        <v>405</v>
      </c>
      <c r="D28" s="226" t="s">
        <v>404</v>
      </c>
      <c r="E28" s="226" t="s">
        <v>335</v>
      </c>
      <c r="F28" s="227">
        <v>750</v>
      </c>
    </row>
    <row r="29" spans="1:6" ht="25.9" customHeight="1" thickBot="1">
      <c r="A29" s="429">
        <v>7</v>
      </c>
      <c r="B29" s="432" t="s">
        <v>403</v>
      </c>
      <c r="C29" s="229" t="s">
        <v>402</v>
      </c>
      <c r="D29" s="230" t="s">
        <v>388</v>
      </c>
      <c r="E29" s="230" t="s">
        <v>51</v>
      </c>
      <c r="F29" s="231">
        <v>325</v>
      </c>
    </row>
    <row r="30" spans="1:6" ht="26.25">
      <c r="A30" s="430"/>
      <c r="B30" s="433"/>
      <c r="C30" s="219" t="s">
        <v>401</v>
      </c>
      <c r="D30" s="213" t="s">
        <v>388</v>
      </c>
      <c r="E30" s="230" t="s">
        <v>51</v>
      </c>
      <c r="F30" s="212">
        <v>430</v>
      </c>
    </row>
    <row r="31" spans="1:6" ht="26.25">
      <c r="A31" s="430"/>
      <c r="B31" s="433"/>
      <c r="C31" s="219" t="s">
        <v>47</v>
      </c>
      <c r="D31" s="213" t="s">
        <v>243</v>
      </c>
      <c r="E31" s="213" t="s">
        <v>51</v>
      </c>
      <c r="F31" s="212">
        <v>235</v>
      </c>
    </row>
    <row r="32" spans="1:6" ht="26.25">
      <c r="A32" s="430"/>
      <c r="B32" s="433"/>
      <c r="C32" s="219" t="s">
        <v>48</v>
      </c>
      <c r="D32" s="213" t="s">
        <v>243</v>
      </c>
      <c r="E32" s="213" t="s">
        <v>51</v>
      </c>
      <c r="F32" s="212">
        <v>160</v>
      </c>
    </row>
    <row r="33" spans="1:6" ht="26.25">
      <c r="A33" s="430"/>
      <c r="B33" s="433"/>
      <c r="C33" s="219" t="s">
        <v>387</v>
      </c>
      <c r="D33" s="213" t="s">
        <v>235</v>
      </c>
      <c r="E33" s="213" t="s">
        <v>35</v>
      </c>
      <c r="F33" s="212">
        <v>34</v>
      </c>
    </row>
    <row r="34" spans="1:6" ht="26.25">
      <c r="A34" s="430"/>
      <c r="B34" s="433"/>
      <c r="C34" s="219" t="s">
        <v>400</v>
      </c>
      <c r="D34" s="213" t="s">
        <v>235</v>
      </c>
      <c r="E34" s="213" t="s">
        <v>35</v>
      </c>
      <c r="F34" s="212">
        <v>60</v>
      </c>
    </row>
    <row r="35" spans="1:6" ht="26.25">
      <c r="A35" s="430"/>
      <c r="B35" s="433"/>
      <c r="C35" s="219" t="s">
        <v>50</v>
      </c>
      <c r="D35" s="213" t="s">
        <v>227</v>
      </c>
      <c r="E35" s="213" t="s">
        <v>51</v>
      </c>
      <c r="F35" s="212">
        <v>225</v>
      </c>
    </row>
    <row r="36" spans="1:6" ht="26.25">
      <c r="A36" s="430"/>
      <c r="B36" s="433"/>
      <c r="C36" s="219" t="s">
        <v>49</v>
      </c>
      <c r="D36" s="213" t="s">
        <v>134</v>
      </c>
      <c r="E36" s="213" t="s">
        <v>35</v>
      </c>
      <c r="F36" s="212">
        <v>38</v>
      </c>
    </row>
    <row r="37" spans="1:6" ht="26.25">
      <c r="A37" s="430"/>
      <c r="B37" s="433"/>
      <c r="C37" s="219" t="s">
        <v>386</v>
      </c>
      <c r="D37" s="213" t="s">
        <v>324</v>
      </c>
      <c r="E37" s="213" t="s">
        <v>51</v>
      </c>
      <c r="F37" s="212">
        <v>165</v>
      </c>
    </row>
    <row r="38" spans="1:6" ht="26.25">
      <c r="A38" s="430"/>
      <c r="B38" s="433"/>
      <c r="C38" s="219" t="s">
        <v>53</v>
      </c>
      <c r="D38" s="213" t="s">
        <v>324</v>
      </c>
      <c r="E38" s="213" t="s">
        <v>51</v>
      </c>
      <c r="F38" s="212">
        <v>250</v>
      </c>
    </row>
    <row r="39" spans="1:6" ht="26.25">
      <c r="A39" s="430"/>
      <c r="B39" s="433"/>
      <c r="C39" s="219" t="s">
        <v>67</v>
      </c>
      <c r="D39" s="213" t="s">
        <v>267</v>
      </c>
      <c r="E39" s="213" t="s">
        <v>35</v>
      </c>
      <c r="F39" s="212">
        <v>65</v>
      </c>
    </row>
    <row r="40" spans="1:6" ht="26.25">
      <c r="A40" s="430"/>
      <c r="B40" s="433"/>
      <c r="C40" s="219" t="s">
        <v>385</v>
      </c>
      <c r="D40" s="213" t="s">
        <v>132</v>
      </c>
      <c r="E40" s="213" t="s">
        <v>51</v>
      </c>
      <c r="F40" s="212">
        <v>185</v>
      </c>
    </row>
    <row r="41" spans="1:6" ht="26.25">
      <c r="A41" s="430"/>
      <c r="B41" s="433"/>
      <c r="C41" s="219" t="s">
        <v>384</v>
      </c>
      <c r="D41" s="213" t="s">
        <v>219</v>
      </c>
      <c r="E41" s="213" t="s">
        <v>35</v>
      </c>
      <c r="F41" s="212">
        <v>70</v>
      </c>
    </row>
    <row r="42" spans="1:6" ht="26.25">
      <c r="A42" s="430"/>
      <c r="B42" s="433"/>
      <c r="C42" s="219" t="s">
        <v>383</v>
      </c>
      <c r="D42" s="213" t="s">
        <v>219</v>
      </c>
      <c r="E42" s="213" t="s">
        <v>35</v>
      </c>
      <c r="F42" s="212">
        <v>90</v>
      </c>
    </row>
    <row r="43" spans="1:6" ht="26.25">
      <c r="A43" s="430"/>
      <c r="B43" s="433"/>
      <c r="C43" s="219" t="s">
        <v>71</v>
      </c>
      <c r="D43" s="213" t="s">
        <v>216</v>
      </c>
      <c r="E43" s="213" t="s">
        <v>37</v>
      </c>
      <c r="F43" s="212">
        <v>450</v>
      </c>
    </row>
    <row r="44" spans="1:6" ht="26.25">
      <c r="A44" s="430"/>
      <c r="B44" s="433"/>
      <c r="C44" s="219" t="s">
        <v>46</v>
      </c>
      <c r="D44" s="213" t="s">
        <v>319</v>
      </c>
      <c r="E44" s="213" t="s">
        <v>51</v>
      </c>
      <c r="F44" s="212">
        <v>165</v>
      </c>
    </row>
    <row r="45" spans="1:6" ht="27" thickBot="1">
      <c r="A45" s="431"/>
      <c r="B45" s="434"/>
      <c r="C45" s="237" t="s">
        <v>399</v>
      </c>
      <c r="D45" s="226" t="s">
        <v>211</v>
      </c>
      <c r="E45" s="226" t="s">
        <v>37</v>
      </c>
      <c r="F45" s="227">
        <v>300</v>
      </c>
    </row>
    <row r="46" spans="1:6" ht="25.9" customHeight="1" thickBot="1">
      <c r="A46" s="429">
        <v>8</v>
      </c>
      <c r="B46" s="432" t="s">
        <v>398</v>
      </c>
      <c r="C46" s="229" t="s">
        <v>36</v>
      </c>
      <c r="D46" s="230" t="s">
        <v>388</v>
      </c>
      <c r="E46" s="230" t="s">
        <v>51</v>
      </c>
      <c r="F46" s="231">
        <v>285</v>
      </c>
    </row>
    <row r="47" spans="1:6" ht="26.25">
      <c r="A47" s="435"/>
      <c r="B47" s="436"/>
      <c r="C47" s="222" t="s">
        <v>52</v>
      </c>
      <c r="D47" s="223" t="s">
        <v>227</v>
      </c>
      <c r="E47" s="230" t="s">
        <v>51</v>
      </c>
      <c r="F47" s="224">
        <v>400</v>
      </c>
    </row>
    <row r="48" spans="1:6" ht="26.25">
      <c r="A48" s="430"/>
      <c r="B48" s="433"/>
      <c r="C48" s="219" t="s">
        <v>69</v>
      </c>
      <c r="D48" s="213" t="s">
        <v>243</v>
      </c>
      <c r="E48" s="213" t="s">
        <v>68</v>
      </c>
      <c r="F48" s="212">
        <v>360</v>
      </c>
    </row>
    <row r="49" spans="1:6" ht="26.25">
      <c r="A49" s="430"/>
      <c r="B49" s="433"/>
      <c r="C49" s="219" t="s">
        <v>396</v>
      </c>
      <c r="D49" s="213" t="s">
        <v>243</v>
      </c>
      <c r="E49" s="213" t="s">
        <v>51</v>
      </c>
      <c r="F49" s="212">
        <v>210</v>
      </c>
    </row>
    <row r="50" spans="1:6" ht="26.25">
      <c r="A50" s="430"/>
      <c r="B50" s="433"/>
      <c r="C50" s="219" t="s">
        <v>36</v>
      </c>
      <c r="D50" s="213" t="s">
        <v>235</v>
      </c>
      <c r="E50" s="213" t="s">
        <v>35</v>
      </c>
      <c r="F50" s="212">
        <v>53</v>
      </c>
    </row>
    <row r="51" spans="1:6" ht="26.25">
      <c r="A51" s="430"/>
      <c r="B51" s="433"/>
      <c r="C51" s="219" t="s">
        <v>69</v>
      </c>
      <c r="D51" s="213" t="s">
        <v>134</v>
      </c>
      <c r="E51" s="213" t="s">
        <v>35</v>
      </c>
      <c r="F51" s="212">
        <v>50</v>
      </c>
    </row>
    <row r="52" spans="1:6" ht="26.25">
      <c r="A52" s="430"/>
      <c r="B52" s="433"/>
      <c r="C52" s="219" t="s">
        <v>395</v>
      </c>
      <c r="D52" s="213" t="s">
        <v>324</v>
      </c>
      <c r="E52" s="213" t="s">
        <v>51</v>
      </c>
      <c r="F52" s="212">
        <v>425</v>
      </c>
    </row>
    <row r="53" spans="1:6" ht="26.25">
      <c r="A53" s="430"/>
      <c r="B53" s="433"/>
      <c r="C53" s="219" t="s">
        <v>69</v>
      </c>
      <c r="D53" s="213" t="s">
        <v>267</v>
      </c>
      <c r="E53" s="213" t="s">
        <v>35</v>
      </c>
      <c r="F53" s="212">
        <v>54</v>
      </c>
    </row>
    <row r="54" spans="1:6" ht="26.25">
      <c r="A54" s="430"/>
      <c r="B54" s="433"/>
      <c r="C54" s="219" t="s">
        <v>69</v>
      </c>
      <c r="D54" s="213" t="s">
        <v>219</v>
      </c>
      <c r="E54" s="213" t="s">
        <v>35</v>
      </c>
      <c r="F54" s="212">
        <v>70</v>
      </c>
    </row>
    <row r="55" spans="1:6" ht="26.25">
      <c r="A55" s="430"/>
      <c r="B55" s="433"/>
      <c r="C55" s="219" t="s">
        <v>69</v>
      </c>
      <c r="D55" s="213" t="s">
        <v>216</v>
      </c>
      <c r="E55" s="213" t="s">
        <v>35</v>
      </c>
      <c r="F55" s="212">
        <v>65</v>
      </c>
    </row>
    <row r="56" spans="1:6" ht="25.9" customHeight="1" thickBot="1">
      <c r="A56" s="431"/>
      <c r="B56" s="434"/>
      <c r="C56" s="225" t="s">
        <v>46</v>
      </c>
      <c r="D56" s="226" t="s">
        <v>319</v>
      </c>
      <c r="E56" s="226" t="s">
        <v>51</v>
      </c>
      <c r="F56" s="227">
        <v>300</v>
      </c>
    </row>
    <row r="57" spans="1:6" ht="27" thickBot="1">
      <c r="A57" s="429">
        <v>9</v>
      </c>
      <c r="B57" s="432" t="s">
        <v>397</v>
      </c>
      <c r="C57" s="229" t="s">
        <v>36</v>
      </c>
      <c r="D57" s="230" t="s">
        <v>388</v>
      </c>
      <c r="E57" s="230" t="s">
        <v>51</v>
      </c>
      <c r="F57" s="231">
        <v>285</v>
      </c>
    </row>
    <row r="58" spans="1:6" ht="26.25">
      <c r="A58" s="435"/>
      <c r="B58" s="436"/>
      <c r="C58" s="222" t="s">
        <v>52</v>
      </c>
      <c r="D58" s="223" t="s">
        <v>227</v>
      </c>
      <c r="E58" s="230" t="s">
        <v>51</v>
      </c>
      <c r="F58" s="224">
        <v>400</v>
      </c>
    </row>
    <row r="59" spans="1:6" ht="26.25">
      <c r="A59" s="430"/>
      <c r="B59" s="433"/>
      <c r="C59" s="219" t="s">
        <v>69</v>
      </c>
      <c r="D59" s="213" t="s">
        <v>243</v>
      </c>
      <c r="E59" s="213" t="s">
        <v>68</v>
      </c>
      <c r="F59" s="212">
        <v>360</v>
      </c>
    </row>
    <row r="60" spans="1:6" ht="26.25">
      <c r="A60" s="430"/>
      <c r="B60" s="433"/>
      <c r="C60" s="219" t="s">
        <v>396</v>
      </c>
      <c r="D60" s="213" t="s">
        <v>243</v>
      </c>
      <c r="E60" s="213" t="s">
        <v>51</v>
      </c>
      <c r="F60" s="212">
        <v>210</v>
      </c>
    </row>
    <row r="61" spans="1:6" ht="26.25">
      <c r="A61" s="430"/>
      <c r="B61" s="433"/>
      <c r="C61" s="219" t="s">
        <v>36</v>
      </c>
      <c r="D61" s="213" t="s">
        <v>235</v>
      </c>
      <c r="E61" s="213" t="s">
        <v>35</v>
      </c>
      <c r="F61" s="212">
        <v>53</v>
      </c>
    </row>
    <row r="62" spans="1:6" ht="26.25">
      <c r="A62" s="430"/>
      <c r="B62" s="433"/>
      <c r="C62" s="219" t="s">
        <v>69</v>
      </c>
      <c r="D62" s="213" t="s">
        <v>134</v>
      </c>
      <c r="E62" s="213" t="s">
        <v>35</v>
      </c>
      <c r="F62" s="212">
        <v>50</v>
      </c>
    </row>
    <row r="63" spans="1:6" ht="26.25">
      <c r="A63" s="430"/>
      <c r="B63" s="433"/>
      <c r="C63" s="219" t="s">
        <v>395</v>
      </c>
      <c r="D63" s="213" t="s">
        <v>324</v>
      </c>
      <c r="E63" s="213" t="s">
        <v>51</v>
      </c>
      <c r="F63" s="212">
        <v>500</v>
      </c>
    </row>
    <row r="64" spans="1:6" ht="26.25">
      <c r="A64" s="430"/>
      <c r="B64" s="433"/>
      <c r="C64" s="219" t="s">
        <v>69</v>
      </c>
      <c r="D64" s="213" t="s">
        <v>267</v>
      </c>
      <c r="E64" s="213" t="s">
        <v>35</v>
      </c>
      <c r="F64" s="212">
        <v>54</v>
      </c>
    </row>
    <row r="65" spans="1:6" ht="26.25">
      <c r="A65" s="430"/>
      <c r="B65" s="433"/>
      <c r="C65" s="219" t="s">
        <v>69</v>
      </c>
      <c r="D65" s="213" t="s">
        <v>219</v>
      </c>
      <c r="E65" s="213" t="s">
        <v>35</v>
      </c>
      <c r="F65" s="212">
        <v>70</v>
      </c>
    </row>
    <row r="66" spans="1:6" ht="25.9" customHeight="1">
      <c r="A66" s="430"/>
      <c r="B66" s="433"/>
      <c r="C66" s="219" t="s">
        <v>69</v>
      </c>
      <c r="D66" s="213" t="s">
        <v>216</v>
      </c>
      <c r="E66" s="213" t="s">
        <v>35</v>
      </c>
      <c r="F66" s="212">
        <v>65</v>
      </c>
    </row>
    <row r="67" spans="1:6" ht="27" thickBot="1">
      <c r="A67" s="431"/>
      <c r="B67" s="434"/>
      <c r="C67" s="225" t="s">
        <v>46</v>
      </c>
      <c r="D67" s="226" t="s">
        <v>319</v>
      </c>
      <c r="E67" s="226" t="s">
        <v>35</v>
      </c>
      <c r="F67" s="227">
        <v>60</v>
      </c>
    </row>
    <row r="68" spans="1:6" ht="26.25">
      <c r="A68" s="429">
        <v>10</v>
      </c>
      <c r="B68" s="432" t="s">
        <v>394</v>
      </c>
      <c r="C68" s="229" t="s">
        <v>36</v>
      </c>
      <c r="D68" s="230" t="s">
        <v>388</v>
      </c>
      <c r="E68" s="230" t="s">
        <v>37</v>
      </c>
      <c r="F68" s="231">
        <v>160</v>
      </c>
    </row>
    <row r="69" spans="1:6" ht="26.25">
      <c r="A69" s="430"/>
      <c r="B69" s="433"/>
      <c r="C69" s="219" t="s">
        <v>393</v>
      </c>
      <c r="D69" s="213" t="s">
        <v>235</v>
      </c>
      <c r="E69" s="213" t="s">
        <v>37</v>
      </c>
      <c r="F69" s="212">
        <v>150</v>
      </c>
    </row>
    <row r="70" spans="1:6" ht="26.25">
      <c r="A70" s="430"/>
      <c r="B70" s="433"/>
      <c r="C70" s="219" t="s">
        <v>392</v>
      </c>
      <c r="D70" s="213" t="s">
        <v>235</v>
      </c>
      <c r="E70" s="213" t="s">
        <v>37</v>
      </c>
      <c r="F70" s="212">
        <v>190</v>
      </c>
    </row>
    <row r="71" spans="1:6" ht="26.25">
      <c r="A71" s="430"/>
      <c r="B71" s="433"/>
      <c r="C71" s="219" t="s">
        <v>52</v>
      </c>
      <c r="D71" s="213" t="s">
        <v>227</v>
      </c>
      <c r="E71" s="213" t="s">
        <v>51</v>
      </c>
      <c r="F71" s="212">
        <v>80</v>
      </c>
    </row>
    <row r="72" spans="1:6" ht="25.9" customHeight="1">
      <c r="A72" s="430"/>
      <c r="B72" s="433"/>
      <c r="C72" s="219" t="s">
        <v>70</v>
      </c>
      <c r="D72" s="213" t="s">
        <v>267</v>
      </c>
      <c r="E72" s="213" t="s">
        <v>35</v>
      </c>
      <c r="F72" s="212">
        <v>18</v>
      </c>
    </row>
    <row r="73" spans="1:6" ht="27" thickBot="1">
      <c r="A73" s="431"/>
      <c r="B73" s="434"/>
      <c r="C73" s="225" t="s">
        <v>46</v>
      </c>
      <c r="D73" s="226" t="s">
        <v>319</v>
      </c>
      <c r="E73" s="226" t="s">
        <v>51</v>
      </c>
      <c r="F73" s="227">
        <v>100</v>
      </c>
    </row>
    <row r="74" spans="1:6" ht="26.25">
      <c r="A74" s="429">
        <v>11</v>
      </c>
      <c r="B74" s="432" t="s">
        <v>391</v>
      </c>
      <c r="C74" s="229" t="s">
        <v>36</v>
      </c>
      <c r="D74" s="230" t="s">
        <v>388</v>
      </c>
      <c r="E74" s="230" t="s">
        <v>37</v>
      </c>
      <c r="F74" s="231">
        <v>160</v>
      </c>
    </row>
    <row r="75" spans="1:6" ht="26.25">
      <c r="A75" s="430"/>
      <c r="B75" s="433"/>
      <c r="C75" s="219" t="s">
        <v>36</v>
      </c>
      <c r="D75" s="213" t="s">
        <v>235</v>
      </c>
      <c r="E75" s="213" t="s">
        <v>37</v>
      </c>
      <c r="F75" s="212">
        <v>150</v>
      </c>
    </row>
    <row r="76" spans="1:6" ht="26.25">
      <c r="A76" s="430"/>
      <c r="B76" s="433"/>
      <c r="C76" s="219" t="s">
        <v>36</v>
      </c>
      <c r="D76" s="213" t="s">
        <v>235</v>
      </c>
      <c r="E76" s="213" t="s">
        <v>37</v>
      </c>
      <c r="F76" s="212">
        <v>190</v>
      </c>
    </row>
    <row r="77" spans="1:6" ht="26.25">
      <c r="A77" s="430"/>
      <c r="B77" s="433"/>
      <c r="C77" s="219" t="s">
        <v>52</v>
      </c>
      <c r="D77" s="213" t="s">
        <v>227</v>
      </c>
      <c r="E77" s="213" t="s">
        <v>51</v>
      </c>
      <c r="F77" s="212">
        <v>80</v>
      </c>
    </row>
    <row r="78" spans="1:6" ht="51.6" customHeight="1">
      <c r="A78" s="430"/>
      <c r="B78" s="433"/>
      <c r="C78" s="219" t="s">
        <v>70</v>
      </c>
      <c r="D78" s="213" t="s">
        <v>267</v>
      </c>
      <c r="E78" s="213" t="s">
        <v>35</v>
      </c>
      <c r="F78" s="212">
        <v>18</v>
      </c>
    </row>
    <row r="79" spans="1:6" ht="27" thickBot="1">
      <c r="A79" s="431"/>
      <c r="B79" s="434"/>
      <c r="C79" s="225" t="s">
        <v>46</v>
      </c>
      <c r="D79" s="226" t="s">
        <v>319</v>
      </c>
      <c r="E79" s="226" t="s">
        <v>51</v>
      </c>
      <c r="F79" s="227">
        <v>100</v>
      </c>
    </row>
    <row r="80" spans="1:6" ht="52.5">
      <c r="A80" s="429">
        <v>12</v>
      </c>
      <c r="B80" s="432" t="s">
        <v>390</v>
      </c>
      <c r="C80" s="238" t="s">
        <v>389</v>
      </c>
      <c r="D80" s="230" t="s">
        <v>388</v>
      </c>
      <c r="E80" s="230" t="s">
        <v>51</v>
      </c>
      <c r="F80" s="231">
        <v>550</v>
      </c>
    </row>
    <row r="81" spans="1:6" ht="26.25">
      <c r="A81" s="430"/>
      <c r="B81" s="433"/>
      <c r="C81" s="219" t="s">
        <v>47</v>
      </c>
      <c r="D81" s="213" t="s">
        <v>243</v>
      </c>
      <c r="E81" s="213" t="s">
        <v>51</v>
      </c>
      <c r="F81" s="212">
        <v>275</v>
      </c>
    </row>
    <row r="82" spans="1:6" ht="26.25">
      <c r="A82" s="430"/>
      <c r="B82" s="433"/>
      <c r="C82" s="219" t="s">
        <v>48</v>
      </c>
      <c r="D82" s="213" t="s">
        <v>243</v>
      </c>
      <c r="E82" s="213" t="s">
        <v>51</v>
      </c>
      <c r="F82" s="212">
        <v>165</v>
      </c>
    </row>
    <row r="83" spans="1:6" ht="26.25">
      <c r="A83" s="430"/>
      <c r="B83" s="433"/>
      <c r="C83" s="219" t="s">
        <v>387</v>
      </c>
      <c r="D83" s="213" t="s">
        <v>235</v>
      </c>
      <c r="E83" s="213" t="s">
        <v>35</v>
      </c>
      <c r="F83" s="212">
        <v>40</v>
      </c>
    </row>
    <row r="84" spans="1:6" ht="26.25">
      <c r="A84" s="430"/>
      <c r="B84" s="433"/>
      <c r="C84" s="219" t="s">
        <v>36</v>
      </c>
      <c r="D84" s="213" t="s">
        <v>235</v>
      </c>
      <c r="E84" s="213" t="s">
        <v>35</v>
      </c>
      <c r="F84" s="212">
        <v>80</v>
      </c>
    </row>
    <row r="85" spans="1:6" ht="26.25">
      <c r="A85" s="430"/>
      <c r="B85" s="433"/>
      <c r="C85" s="219" t="s">
        <v>50</v>
      </c>
      <c r="D85" s="213" t="s">
        <v>227</v>
      </c>
      <c r="E85" s="213" t="s">
        <v>51</v>
      </c>
      <c r="F85" s="212">
        <v>225</v>
      </c>
    </row>
    <row r="86" spans="1:6" ht="26.25">
      <c r="A86" s="430"/>
      <c r="B86" s="433"/>
      <c r="C86" s="219" t="s">
        <v>49</v>
      </c>
      <c r="D86" s="213" t="s">
        <v>134</v>
      </c>
      <c r="E86" s="213" t="s">
        <v>35</v>
      </c>
      <c r="F86" s="212">
        <v>70</v>
      </c>
    </row>
    <row r="87" spans="1:6" ht="26.25">
      <c r="A87" s="430"/>
      <c r="B87" s="433"/>
      <c r="C87" s="219" t="s">
        <v>386</v>
      </c>
      <c r="D87" s="213" t="s">
        <v>324</v>
      </c>
      <c r="E87" s="213" t="s">
        <v>51</v>
      </c>
      <c r="F87" s="212">
        <v>165</v>
      </c>
    </row>
    <row r="88" spans="1:6" ht="26.25">
      <c r="A88" s="430"/>
      <c r="B88" s="433"/>
      <c r="C88" s="219" t="s">
        <v>53</v>
      </c>
      <c r="D88" s="213" t="s">
        <v>324</v>
      </c>
      <c r="E88" s="213" t="s">
        <v>51</v>
      </c>
      <c r="F88" s="212">
        <v>300</v>
      </c>
    </row>
    <row r="89" spans="1:6" ht="26.25">
      <c r="A89" s="430"/>
      <c r="B89" s="433"/>
      <c r="C89" s="219" t="s">
        <v>67</v>
      </c>
      <c r="D89" s="213" t="s">
        <v>267</v>
      </c>
      <c r="E89" s="213" t="s">
        <v>35</v>
      </c>
      <c r="F89" s="212">
        <v>79</v>
      </c>
    </row>
    <row r="90" spans="1:6" ht="26.25">
      <c r="A90" s="430"/>
      <c r="B90" s="433"/>
      <c r="C90" s="219" t="s">
        <v>385</v>
      </c>
      <c r="D90" s="213" t="s">
        <v>132</v>
      </c>
      <c r="E90" s="213" t="s">
        <v>51</v>
      </c>
      <c r="F90" s="212">
        <v>300</v>
      </c>
    </row>
    <row r="91" spans="1:6" ht="26.25">
      <c r="A91" s="430"/>
      <c r="B91" s="433"/>
      <c r="C91" s="219" t="s">
        <v>384</v>
      </c>
      <c r="D91" s="213" t="s">
        <v>219</v>
      </c>
      <c r="E91" s="213" t="s">
        <v>35</v>
      </c>
      <c r="F91" s="212">
        <v>70</v>
      </c>
    </row>
    <row r="92" spans="1:6" ht="26.25">
      <c r="A92" s="430"/>
      <c r="B92" s="433"/>
      <c r="C92" s="219" t="s">
        <v>383</v>
      </c>
      <c r="D92" s="213" t="s">
        <v>219</v>
      </c>
      <c r="E92" s="213" t="s">
        <v>35</v>
      </c>
      <c r="F92" s="212">
        <v>90</v>
      </c>
    </row>
    <row r="93" spans="1:6" ht="26.25">
      <c r="A93" s="430"/>
      <c r="B93" s="433"/>
      <c r="C93" s="219" t="s">
        <v>71</v>
      </c>
      <c r="D93" s="213" t="s">
        <v>216</v>
      </c>
      <c r="E93" s="213" t="s">
        <v>37</v>
      </c>
      <c r="F93" s="212">
        <v>450</v>
      </c>
    </row>
    <row r="94" spans="1:6" ht="27" thickBot="1">
      <c r="A94" s="431"/>
      <c r="B94" s="434"/>
      <c r="C94" s="225" t="s">
        <v>46</v>
      </c>
      <c r="D94" s="226" t="s">
        <v>319</v>
      </c>
      <c r="E94" s="226" t="s">
        <v>51</v>
      </c>
      <c r="F94" s="227">
        <v>165</v>
      </c>
    </row>
    <row r="95" spans="1:6" ht="53.25" thickBot="1">
      <c r="A95" s="232">
        <v>13</v>
      </c>
      <c r="B95" s="233" t="s">
        <v>382</v>
      </c>
      <c r="C95" s="234" t="s">
        <v>380</v>
      </c>
      <c r="D95" s="235" t="s">
        <v>243</v>
      </c>
      <c r="E95" s="235" t="s">
        <v>377</v>
      </c>
      <c r="F95" s="236">
        <v>1540</v>
      </c>
    </row>
    <row r="96" spans="1:6" ht="53.25" thickBot="1">
      <c r="A96" s="232">
        <v>14</v>
      </c>
      <c r="B96" s="233" t="s">
        <v>381</v>
      </c>
      <c r="C96" s="234" t="s">
        <v>380</v>
      </c>
      <c r="D96" s="235" t="s">
        <v>243</v>
      </c>
      <c r="E96" s="235" t="s">
        <v>379</v>
      </c>
      <c r="F96" s="236">
        <v>2109</v>
      </c>
    </row>
    <row r="97" spans="1:6" ht="26.25">
      <c r="A97" s="429">
        <v>15</v>
      </c>
      <c r="B97" s="429" t="s">
        <v>375</v>
      </c>
      <c r="C97" s="229" t="s">
        <v>378</v>
      </c>
      <c r="D97" s="230" t="s">
        <v>243</v>
      </c>
      <c r="E97" s="230" t="s">
        <v>377</v>
      </c>
      <c r="F97" s="231">
        <v>185</v>
      </c>
    </row>
    <row r="98" spans="1:6" ht="26.25">
      <c r="A98" s="430"/>
      <c r="B98" s="430"/>
      <c r="C98" s="219" t="s">
        <v>376</v>
      </c>
      <c r="D98" s="213" t="s">
        <v>235</v>
      </c>
      <c r="E98" s="213" t="s">
        <v>374</v>
      </c>
      <c r="F98" s="212">
        <v>150</v>
      </c>
    </row>
    <row r="99" spans="1:6" ht="25.9" customHeight="1">
      <c r="A99" s="430"/>
      <c r="B99" s="430"/>
      <c r="C99" s="219" t="s">
        <v>375</v>
      </c>
      <c r="D99" s="213" t="s">
        <v>188</v>
      </c>
      <c r="E99" s="213" t="s">
        <v>374</v>
      </c>
      <c r="F99" s="212">
        <v>428</v>
      </c>
    </row>
    <row r="100" spans="1:6" ht="27" thickBot="1">
      <c r="A100" s="431"/>
      <c r="B100" s="431"/>
      <c r="C100" s="225" t="s">
        <v>191</v>
      </c>
      <c r="D100" s="226" t="s">
        <v>267</v>
      </c>
      <c r="E100" s="226" t="s">
        <v>374</v>
      </c>
      <c r="F100" s="227">
        <v>170</v>
      </c>
    </row>
    <row r="101" spans="1:6" ht="59.45" customHeight="1">
      <c r="A101" s="429">
        <v>16</v>
      </c>
      <c r="B101" s="432" t="s">
        <v>373</v>
      </c>
      <c r="C101" s="229" t="s">
        <v>372</v>
      </c>
      <c r="D101" s="230" t="s">
        <v>243</v>
      </c>
      <c r="E101" s="230" t="s">
        <v>371</v>
      </c>
      <c r="F101" s="231">
        <v>1600</v>
      </c>
    </row>
    <row r="102" spans="1:6" ht="57.6" customHeight="1">
      <c r="A102" s="430"/>
      <c r="B102" s="430"/>
      <c r="C102" s="219" t="s">
        <v>370</v>
      </c>
      <c r="D102" s="213" t="s">
        <v>243</v>
      </c>
      <c r="E102" s="213" t="s">
        <v>362</v>
      </c>
      <c r="F102" s="212">
        <v>890</v>
      </c>
    </row>
    <row r="103" spans="1:6" ht="52.5">
      <c r="A103" s="430"/>
      <c r="B103" s="430"/>
      <c r="C103" s="220" t="s">
        <v>369</v>
      </c>
      <c r="D103" s="213" t="s">
        <v>235</v>
      </c>
      <c r="E103" s="213" t="s">
        <v>368</v>
      </c>
      <c r="F103" s="212">
        <v>480</v>
      </c>
    </row>
    <row r="104" spans="1:6" ht="52.5">
      <c r="A104" s="430"/>
      <c r="B104" s="430"/>
      <c r="C104" s="220" t="s">
        <v>367</v>
      </c>
      <c r="D104" s="213" t="s">
        <v>235</v>
      </c>
      <c r="E104" s="213" t="s">
        <v>356</v>
      </c>
      <c r="F104" s="212">
        <v>1980</v>
      </c>
    </row>
    <row r="105" spans="1:6" ht="26.25">
      <c r="A105" s="430"/>
      <c r="B105" s="430"/>
      <c r="C105" s="219" t="s">
        <v>366</v>
      </c>
      <c r="D105" s="213" t="s">
        <v>188</v>
      </c>
      <c r="E105" s="213" t="s">
        <v>365</v>
      </c>
      <c r="F105" s="212">
        <v>1605</v>
      </c>
    </row>
    <row r="106" spans="1:6" ht="26.25">
      <c r="A106" s="430"/>
      <c r="B106" s="430"/>
      <c r="C106" s="219" t="s">
        <v>364</v>
      </c>
      <c r="D106" s="213" t="s">
        <v>227</v>
      </c>
      <c r="E106" s="213" t="s">
        <v>356</v>
      </c>
      <c r="F106" s="212">
        <v>1795</v>
      </c>
    </row>
    <row r="107" spans="1:6" ht="26.25">
      <c r="A107" s="430"/>
      <c r="B107" s="430"/>
      <c r="C107" s="219" t="s">
        <v>363</v>
      </c>
      <c r="D107" s="213" t="s">
        <v>324</v>
      </c>
      <c r="E107" s="213" t="s">
        <v>362</v>
      </c>
      <c r="F107" s="212">
        <v>1000</v>
      </c>
    </row>
    <row r="108" spans="1:6" ht="26.25">
      <c r="A108" s="430"/>
      <c r="B108" s="430"/>
      <c r="C108" s="219" t="s">
        <v>361</v>
      </c>
      <c r="D108" s="213" t="s">
        <v>267</v>
      </c>
      <c r="E108" s="213" t="s">
        <v>352</v>
      </c>
      <c r="F108" s="212">
        <v>650</v>
      </c>
    </row>
    <row r="109" spans="1:6" ht="26.25">
      <c r="A109" s="430"/>
      <c r="B109" s="430"/>
      <c r="C109" s="219" t="s">
        <v>360</v>
      </c>
      <c r="D109" s="213" t="s">
        <v>267</v>
      </c>
      <c r="E109" s="213" t="s">
        <v>352</v>
      </c>
      <c r="F109" s="212">
        <v>1400</v>
      </c>
    </row>
    <row r="110" spans="1:6" ht="26.25">
      <c r="A110" s="430"/>
      <c r="B110" s="430"/>
      <c r="C110" s="219" t="s">
        <v>359</v>
      </c>
      <c r="D110" s="213" t="s">
        <v>132</v>
      </c>
      <c r="E110" s="213" t="s">
        <v>358</v>
      </c>
      <c r="F110" s="212">
        <v>1100</v>
      </c>
    </row>
    <row r="111" spans="1:6" ht="26.25">
      <c r="A111" s="430"/>
      <c r="B111" s="430"/>
      <c r="C111" s="219" t="s">
        <v>357</v>
      </c>
      <c r="D111" s="213" t="s">
        <v>132</v>
      </c>
      <c r="E111" s="213" t="s">
        <v>356</v>
      </c>
      <c r="F111" s="212">
        <v>2750</v>
      </c>
    </row>
    <row r="112" spans="1:6" ht="25.9" customHeight="1">
      <c r="A112" s="430"/>
      <c r="B112" s="430"/>
      <c r="C112" s="219" t="s">
        <v>355</v>
      </c>
      <c r="D112" s="213" t="s">
        <v>188</v>
      </c>
      <c r="E112" s="213" t="s">
        <v>354</v>
      </c>
      <c r="F112" s="212">
        <v>2675</v>
      </c>
    </row>
    <row r="113" spans="1:6" ht="27" thickBot="1">
      <c r="A113" s="431"/>
      <c r="B113" s="431"/>
      <c r="C113" s="225" t="s">
        <v>353</v>
      </c>
      <c r="D113" s="226" t="s">
        <v>219</v>
      </c>
      <c r="E113" s="226" t="s">
        <v>352</v>
      </c>
      <c r="F113" s="227">
        <v>2000</v>
      </c>
    </row>
    <row r="114" spans="1:6" ht="26.25">
      <c r="A114" s="429">
        <v>17</v>
      </c>
      <c r="B114" s="432" t="s">
        <v>351</v>
      </c>
      <c r="C114" s="238" t="s">
        <v>350</v>
      </c>
      <c r="D114" s="230" t="s">
        <v>85</v>
      </c>
      <c r="E114" s="230" t="s">
        <v>335</v>
      </c>
      <c r="F114" s="231">
        <v>4000</v>
      </c>
    </row>
    <row r="115" spans="1:6" ht="26.25">
      <c r="A115" s="430"/>
      <c r="B115" s="433"/>
      <c r="C115" s="220" t="s">
        <v>349</v>
      </c>
      <c r="D115" s="213" t="s">
        <v>85</v>
      </c>
      <c r="E115" s="213" t="s">
        <v>335</v>
      </c>
      <c r="F115" s="212">
        <v>6250</v>
      </c>
    </row>
    <row r="116" spans="1:6" ht="26.25">
      <c r="A116" s="430"/>
      <c r="B116" s="433"/>
      <c r="C116" s="220" t="s">
        <v>348</v>
      </c>
      <c r="D116" s="213" t="s">
        <v>85</v>
      </c>
      <c r="E116" s="213" t="s">
        <v>335</v>
      </c>
      <c r="F116" s="212">
        <v>6300</v>
      </c>
    </row>
    <row r="117" spans="1:6" ht="26.25">
      <c r="A117" s="430"/>
      <c r="B117" s="433"/>
      <c r="C117" s="220" t="s">
        <v>347</v>
      </c>
      <c r="D117" s="213" t="s">
        <v>243</v>
      </c>
      <c r="E117" s="213" t="s">
        <v>333</v>
      </c>
      <c r="F117" s="212">
        <v>2500</v>
      </c>
    </row>
    <row r="118" spans="1:6" ht="52.5">
      <c r="A118" s="430"/>
      <c r="B118" s="433"/>
      <c r="C118" s="220" t="s">
        <v>346</v>
      </c>
      <c r="D118" s="213" t="s">
        <v>235</v>
      </c>
      <c r="E118" s="213" t="s">
        <v>318</v>
      </c>
      <c r="F118" s="212">
        <v>6200</v>
      </c>
    </row>
    <row r="119" spans="1:6" ht="26.25">
      <c r="A119" s="430"/>
      <c r="B119" s="433"/>
      <c r="C119" s="220" t="s">
        <v>330</v>
      </c>
      <c r="D119" s="213" t="s">
        <v>134</v>
      </c>
      <c r="E119" s="213" t="s">
        <v>318</v>
      </c>
      <c r="F119" s="212">
        <v>2227.5</v>
      </c>
    </row>
    <row r="120" spans="1:6" ht="26.25">
      <c r="A120" s="430"/>
      <c r="B120" s="433"/>
      <c r="C120" s="220" t="s">
        <v>345</v>
      </c>
      <c r="D120" s="213" t="s">
        <v>324</v>
      </c>
      <c r="E120" s="213" t="s">
        <v>318</v>
      </c>
      <c r="F120" s="212">
        <v>3230</v>
      </c>
    </row>
    <row r="121" spans="1:6" ht="26.25">
      <c r="A121" s="430"/>
      <c r="B121" s="433"/>
      <c r="C121" s="220" t="s">
        <v>344</v>
      </c>
      <c r="D121" s="213" t="s">
        <v>324</v>
      </c>
      <c r="E121" s="213" t="s">
        <v>318</v>
      </c>
      <c r="F121" s="212">
        <v>5000</v>
      </c>
    </row>
    <row r="122" spans="1:6" ht="26.25">
      <c r="A122" s="430"/>
      <c r="B122" s="433"/>
      <c r="C122" s="220" t="s">
        <v>343</v>
      </c>
      <c r="D122" s="213" t="s">
        <v>324</v>
      </c>
      <c r="E122" s="213" t="s">
        <v>318</v>
      </c>
      <c r="F122" s="212">
        <v>6000</v>
      </c>
    </row>
    <row r="123" spans="1:6" ht="26.25">
      <c r="A123" s="430"/>
      <c r="B123" s="433"/>
      <c r="C123" s="220" t="s">
        <v>342</v>
      </c>
      <c r="D123" s="213" t="s">
        <v>324</v>
      </c>
      <c r="E123" s="213" t="s">
        <v>318</v>
      </c>
      <c r="F123" s="212">
        <v>5600</v>
      </c>
    </row>
    <row r="124" spans="1:6" ht="26.25">
      <c r="A124" s="430"/>
      <c r="B124" s="433"/>
      <c r="C124" s="220" t="s">
        <v>341</v>
      </c>
      <c r="D124" s="213" t="s">
        <v>324</v>
      </c>
      <c r="E124" s="213" t="s">
        <v>318</v>
      </c>
      <c r="F124" s="212">
        <v>8500</v>
      </c>
    </row>
    <row r="125" spans="1:6" ht="26.25">
      <c r="A125" s="430"/>
      <c r="B125" s="433"/>
      <c r="C125" s="220" t="s">
        <v>340</v>
      </c>
      <c r="D125" s="213" t="s">
        <v>267</v>
      </c>
      <c r="E125" s="213" t="s">
        <v>318</v>
      </c>
      <c r="F125" s="212">
        <v>3400</v>
      </c>
    </row>
    <row r="126" spans="1:6" ht="67.900000000000006" customHeight="1" thickBot="1">
      <c r="A126" s="431"/>
      <c r="B126" s="434"/>
      <c r="C126" s="237" t="s">
        <v>339</v>
      </c>
      <c r="D126" s="226" t="s">
        <v>216</v>
      </c>
      <c r="E126" s="226" t="s">
        <v>318</v>
      </c>
      <c r="F126" s="227">
        <v>2200</v>
      </c>
    </row>
    <row r="127" spans="1:6" ht="52.5">
      <c r="A127" s="429">
        <v>18</v>
      </c>
      <c r="B127" s="429" t="s">
        <v>338</v>
      </c>
      <c r="C127" s="238" t="s">
        <v>337</v>
      </c>
      <c r="D127" s="230" t="s">
        <v>85</v>
      </c>
      <c r="E127" s="230" t="s">
        <v>335</v>
      </c>
      <c r="F127" s="231">
        <v>9300</v>
      </c>
    </row>
    <row r="128" spans="1:6" ht="52.5">
      <c r="A128" s="430"/>
      <c r="B128" s="430"/>
      <c r="C128" s="220" t="s">
        <v>336</v>
      </c>
      <c r="D128" s="213" t="s">
        <v>85</v>
      </c>
      <c r="E128" s="213" t="s">
        <v>335</v>
      </c>
      <c r="F128" s="212">
        <v>6100</v>
      </c>
    </row>
    <row r="129" spans="1:6" ht="26.25">
      <c r="A129" s="430"/>
      <c r="B129" s="430"/>
      <c r="C129" s="220" t="s">
        <v>334</v>
      </c>
      <c r="D129" s="213" t="s">
        <v>243</v>
      </c>
      <c r="E129" s="213" t="s">
        <v>333</v>
      </c>
      <c r="F129" s="212">
        <v>4300</v>
      </c>
    </row>
    <row r="130" spans="1:6" ht="52.5">
      <c r="A130" s="430"/>
      <c r="B130" s="430"/>
      <c r="C130" s="220" t="s">
        <v>332</v>
      </c>
      <c r="D130" s="213" t="s">
        <v>235</v>
      </c>
      <c r="E130" s="213" t="s">
        <v>318</v>
      </c>
      <c r="F130" s="212">
        <v>10400</v>
      </c>
    </row>
    <row r="131" spans="1:6" ht="52.5">
      <c r="A131" s="430"/>
      <c r="B131" s="430"/>
      <c r="C131" s="220" t="s">
        <v>331</v>
      </c>
      <c r="D131" s="213" t="s">
        <v>235</v>
      </c>
      <c r="E131" s="213" t="s">
        <v>318</v>
      </c>
      <c r="F131" s="212">
        <v>7700</v>
      </c>
    </row>
    <row r="132" spans="1:6" ht="26.25">
      <c r="A132" s="430"/>
      <c r="B132" s="430"/>
      <c r="C132" s="220" t="s">
        <v>330</v>
      </c>
      <c r="D132" s="213" t="s">
        <v>134</v>
      </c>
      <c r="E132" s="213" t="s">
        <v>318</v>
      </c>
      <c r="F132" s="212">
        <v>4795</v>
      </c>
    </row>
    <row r="133" spans="1:6" ht="26.25">
      <c r="A133" s="430"/>
      <c r="B133" s="430"/>
      <c r="C133" s="220" t="s">
        <v>329</v>
      </c>
      <c r="D133" s="213" t="s">
        <v>324</v>
      </c>
      <c r="E133" s="213" t="s">
        <v>318</v>
      </c>
      <c r="F133" s="212">
        <v>6350</v>
      </c>
    </row>
    <row r="134" spans="1:6" ht="26.25">
      <c r="A134" s="430"/>
      <c r="B134" s="430"/>
      <c r="C134" s="220" t="s">
        <v>328</v>
      </c>
      <c r="D134" s="213" t="s">
        <v>324</v>
      </c>
      <c r="E134" s="213" t="s">
        <v>318</v>
      </c>
      <c r="F134" s="212">
        <v>9900</v>
      </c>
    </row>
    <row r="135" spans="1:6" ht="26.25">
      <c r="A135" s="430"/>
      <c r="B135" s="430"/>
      <c r="C135" s="220" t="s">
        <v>327</v>
      </c>
      <c r="D135" s="213" t="s">
        <v>324</v>
      </c>
      <c r="E135" s="213" t="s">
        <v>318</v>
      </c>
      <c r="F135" s="212">
        <v>9900</v>
      </c>
    </row>
    <row r="136" spans="1:6" ht="26.25">
      <c r="A136" s="430"/>
      <c r="B136" s="430"/>
      <c r="C136" s="220" t="s">
        <v>326</v>
      </c>
      <c r="D136" s="213" t="s">
        <v>324</v>
      </c>
      <c r="E136" s="213" t="s">
        <v>318</v>
      </c>
      <c r="F136" s="212">
        <v>15000</v>
      </c>
    </row>
    <row r="137" spans="1:6" ht="26.25">
      <c r="A137" s="430"/>
      <c r="B137" s="430"/>
      <c r="C137" s="220" t="s">
        <v>325</v>
      </c>
      <c r="D137" s="213" t="s">
        <v>324</v>
      </c>
      <c r="E137" s="213" t="s">
        <v>318</v>
      </c>
      <c r="F137" s="212">
        <v>15000</v>
      </c>
    </row>
    <row r="138" spans="1:6" ht="26.25">
      <c r="A138" s="430"/>
      <c r="B138" s="430"/>
      <c r="C138" s="220" t="s">
        <v>323</v>
      </c>
      <c r="D138" s="213" t="s">
        <v>216</v>
      </c>
      <c r="E138" s="213" t="s">
        <v>318</v>
      </c>
      <c r="F138" s="212">
        <v>3900</v>
      </c>
    </row>
    <row r="139" spans="1:6" ht="26.25">
      <c r="A139" s="430"/>
      <c r="B139" s="430"/>
      <c r="C139" s="220" t="s">
        <v>322</v>
      </c>
      <c r="D139" s="213" t="s">
        <v>216</v>
      </c>
      <c r="E139" s="213" t="s">
        <v>318</v>
      </c>
      <c r="F139" s="212">
        <v>5900</v>
      </c>
    </row>
    <row r="140" spans="1:6" ht="51.6" customHeight="1">
      <c r="A140" s="430"/>
      <c r="B140" s="430"/>
      <c r="C140" s="220" t="s">
        <v>321</v>
      </c>
      <c r="D140" s="213" t="s">
        <v>319</v>
      </c>
      <c r="E140" s="213" t="s">
        <v>318</v>
      </c>
      <c r="F140" s="212">
        <v>8900</v>
      </c>
    </row>
    <row r="141" spans="1:6" ht="53.25" thickBot="1">
      <c r="A141" s="431"/>
      <c r="B141" s="431"/>
      <c r="C141" s="237" t="s">
        <v>320</v>
      </c>
      <c r="D141" s="226" t="s">
        <v>319</v>
      </c>
      <c r="E141" s="226" t="s">
        <v>318</v>
      </c>
      <c r="F141" s="227">
        <v>14500</v>
      </c>
    </row>
    <row r="142" spans="1:6" ht="52.5">
      <c r="A142" s="429">
        <v>19</v>
      </c>
      <c r="B142" s="432" t="s">
        <v>317</v>
      </c>
      <c r="C142" s="229" t="s">
        <v>316</v>
      </c>
      <c r="D142" s="230" t="s">
        <v>85</v>
      </c>
      <c r="E142" s="239" t="s">
        <v>315</v>
      </c>
      <c r="F142" s="231">
        <v>1680</v>
      </c>
    </row>
    <row r="143" spans="1:6" ht="52.5">
      <c r="A143" s="430"/>
      <c r="B143" s="433"/>
      <c r="C143" s="219" t="s">
        <v>314</v>
      </c>
      <c r="D143" s="213" t="s">
        <v>85</v>
      </c>
      <c r="E143" s="214" t="s">
        <v>311</v>
      </c>
      <c r="F143" s="212">
        <v>2100</v>
      </c>
    </row>
    <row r="144" spans="1:6" ht="26.25">
      <c r="A144" s="430"/>
      <c r="B144" s="433"/>
      <c r="C144" s="220" t="s">
        <v>313</v>
      </c>
      <c r="D144" s="213" t="s">
        <v>85</v>
      </c>
      <c r="E144" s="213" t="s">
        <v>312</v>
      </c>
      <c r="F144" s="212">
        <v>1260</v>
      </c>
    </row>
    <row r="145" spans="1:6" ht="52.5">
      <c r="A145" s="430"/>
      <c r="B145" s="433"/>
      <c r="C145" s="219" t="s">
        <v>279</v>
      </c>
      <c r="D145" s="213" t="s">
        <v>243</v>
      </c>
      <c r="E145" s="214" t="s">
        <v>311</v>
      </c>
      <c r="F145" s="212">
        <v>1299</v>
      </c>
    </row>
    <row r="146" spans="1:6" ht="52.5">
      <c r="A146" s="430"/>
      <c r="B146" s="433"/>
      <c r="C146" s="220" t="s">
        <v>310</v>
      </c>
      <c r="D146" s="213" t="s">
        <v>188</v>
      </c>
      <c r="E146" s="214" t="s">
        <v>309</v>
      </c>
      <c r="F146" s="212">
        <v>2711.33</v>
      </c>
    </row>
    <row r="147" spans="1:6" ht="52.5">
      <c r="A147" s="430"/>
      <c r="B147" s="433"/>
      <c r="C147" s="220" t="s">
        <v>308</v>
      </c>
      <c r="D147" s="213" t="s">
        <v>93</v>
      </c>
      <c r="E147" s="214" t="s">
        <v>307</v>
      </c>
      <c r="F147" s="212">
        <v>5272.96</v>
      </c>
    </row>
    <row r="148" spans="1:6" ht="52.5">
      <c r="A148" s="430"/>
      <c r="B148" s="433"/>
      <c r="C148" s="220" t="s">
        <v>306</v>
      </c>
      <c r="D148" s="213" t="s">
        <v>93</v>
      </c>
      <c r="E148" s="214" t="s">
        <v>305</v>
      </c>
      <c r="F148" s="212">
        <v>4280</v>
      </c>
    </row>
    <row r="149" spans="1:6" ht="52.5">
      <c r="A149" s="430"/>
      <c r="B149" s="433"/>
      <c r="C149" s="220" t="s">
        <v>304</v>
      </c>
      <c r="D149" s="213" t="s">
        <v>93</v>
      </c>
      <c r="E149" s="214" t="s">
        <v>303</v>
      </c>
      <c r="F149" s="212">
        <v>1712</v>
      </c>
    </row>
    <row r="150" spans="1:6" ht="52.5">
      <c r="A150" s="430"/>
      <c r="B150" s="433"/>
      <c r="C150" s="220" t="s">
        <v>302</v>
      </c>
      <c r="D150" s="213" t="s">
        <v>235</v>
      </c>
      <c r="E150" s="214" t="s">
        <v>297</v>
      </c>
      <c r="F150" s="212">
        <v>1400</v>
      </c>
    </row>
    <row r="151" spans="1:6" ht="52.5">
      <c r="A151" s="430"/>
      <c r="B151" s="433"/>
      <c r="C151" s="220" t="s">
        <v>301</v>
      </c>
      <c r="D151" s="213" t="s">
        <v>188</v>
      </c>
      <c r="E151" s="214" t="s">
        <v>295</v>
      </c>
      <c r="F151" s="212">
        <v>1872.5</v>
      </c>
    </row>
    <row r="152" spans="1:6" ht="52.5">
      <c r="A152" s="430"/>
      <c r="B152" s="433"/>
      <c r="C152" s="220" t="s">
        <v>269</v>
      </c>
      <c r="D152" s="213" t="s">
        <v>134</v>
      </c>
      <c r="E152" s="214" t="s">
        <v>297</v>
      </c>
      <c r="F152" s="212">
        <v>2254.5</v>
      </c>
    </row>
    <row r="153" spans="1:6" ht="52.5">
      <c r="A153" s="430"/>
      <c r="B153" s="433"/>
      <c r="C153" s="220" t="s">
        <v>268</v>
      </c>
      <c r="D153" s="213" t="s">
        <v>267</v>
      </c>
      <c r="E153" s="214" t="s">
        <v>300</v>
      </c>
      <c r="F153" s="212">
        <v>1780</v>
      </c>
    </row>
    <row r="154" spans="1:6" ht="52.5">
      <c r="A154" s="430"/>
      <c r="B154" s="433"/>
      <c r="C154" s="220" t="s">
        <v>299</v>
      </c>
      <c r="D154" s="213" t="s">
        <v>219</v>
      </c>
      <c r="E154" s="214" t="s">
        <v>295</v>
      </c>
      <c r="F154" s="212">
        <v>975</v>
      </c>
    </row>
    <row r="155" spans="1:6" ht="51.6" customHeight="1">
      <c r="A155" s="430"/>
      <c r="B155" s="433"/>
      <c r="C155" s="220" t="s">
        <v>298</v>
      </c>
      <c r="D155" s="213" t="s">
        <v>216</v>
      </c>
      <c r="E155" s="214" t="s">
        <v>297</v>
      </c>
      <c r="F155" s="212">
        <v>1850</v>
      </c>
    </row>
    <row r="156" spans="1:6" ht="53.25" thickBot="1">
      <c r="A156" s="431"/>
      <c r="B156" s="434"/>
      <c r="C156" s="237" t="s">
        <v>296</v>
      </c>
      <c r="D156" s="226" t="s">
        <v>211</v>
      </c>
      <c r="E156" s="228" t="s">
        <v>295</v>
      </c>
      <c r="F156" s="227">
        <v>1390</v>
      </c>
    </row>
    <row r="157" spans="1:6" ht="52.5">
      <c r="A157" s="422">
        <v>20</v>
      </c>
      <c r="B157" s="425" t="s">
        <v>263</v>
      </c>
      <c r="C157" s="222" t="s">
        <v>294</v>
      </c>
      <c r="D157" s="223" t="s">
        <v>85</v>
      </c>
      <c r="E157" s="215" t="s">
        <v>288</v>
      </c>
      <c r="F157" s="224">
        <v>1410</v>
      </c>
    </row>
    <row r="158" spans="1:6" ht="26.25">
      <c r="A158" s="423"/>
      <c r="B158" s="426"/>
      <c r="C158" s="219" t="s">
        <v>293</v>
      </c>
      <c r="D158" s="213" t="s">
        <v>85</v>
      </c>
      <c r="E158" s="213" t="s">
        <v>292</v>
      </c>
      <c r="F158" s="212">
        <v>3200</v>
      </c>
    </row>
    <row r="159" spans="1:6" ht="26.25">
      <c r="A159" s="423"/>
      <c r="B159" s="426"/>
      <c r="C159" s="219" t="s">
        <v>291</v>
      </c>
      <c r="D159" s="213" t="s">
        <v>85</v>
      </c>
      <c r="E159" s="213" t="s">
        <v>282</v>
      </c>
      <c r="F159" s="212">
        <v>950</v>
      </c>
    </row>
    <row r="160" spans="1:6" ht="52.5">
      <c r="A160" s="423"/>
      <c r="B160" s="426"/>
      <c r="C160" s="219" t="s">
        <v>290</v>
      </c>
      <c r="D160" s="213" t="s">
        <v>85</v>
      </c>
      <c r="E160" s="214" t="s">
        <v>288</v>
      </c>
      <c r="F160" s="212">
        <v>1400</v>
      </c>
    </row>
    <row r="161" spans="1:6" ht="52.5">
      <c r="A161" s="423"/>
      <c r="B161" s="426"/>
      <c r="C161" s="219" t="s">
        <v>289</v>
      </c>
      <c r="D161" s="213" t="s">
        <v>85</v>
      </c>
      <c r="E161" s="214" t="s">
        <v>288</v>
      </c>
      <c r="F161" s="212">
        <v>1400</v>
      </c>
    </row>
    <row r="162" spans="1:6" ht="52.5">
      <c r="A162" s="423"/>
      <c r="B162" s="426"/>
      <c r="C162" s="220" t="s">
        <v>287</v>
      </c>
      <c r="D162" s="213" t="s">
        <v>85</v>
      </c>
      <c r="E162" s="213" t="s">
        <v>286</v>
      </c>
      <c r="F162" s="212">
        <v>530</v>
      </c>
    </row>
    <row r="163" spans="1:6" ht="52.5">
      <c r="A163" s="423"/>
      <c r="B163" s="426"/>
      <c r="C163" s="220" t="s">
        <v>285</v>
      </c>
      <c r="D163" s="213" t="s">
        <v>85</v>
      </c>
      <c r="E163" s="213" t="s">
        <v>284</v>
      </c>
      <c r="F163" s="212">
        <v>690</v>
      </c>
    </row>
    <row r="164" spans="1:6" ht="26.25">
      <c r="A164" s="423"/>
      <c r="B164" s="426"/>
      <c r="C164" s="219" t="s">
        <v>283</v>
      </c>
      <c r="D164" s="213" t="s">
        <v>85</v>
      </c>
      <c r="E164" s="213" t="s">
        <v>282</v>
      </c>
      <c r="F164" s="212">
        <v>1200</v>
      </c>
    </row>
    <row r="165" spans="1:6" ht="78.75">
      <c r="A165" s="423"/>
      <c r="B165" s="426"/>
      <c r="C165" s="219" t="s">
        <v>281</v>
      </c>
      <c r="D165" s="213" t="s">
        <v>85</v>
      </c>
      <c r="E165" s="214" t="s">
        <v>280</v>
      </c>
      <c r="F165" s="212">
        <v>1200</v>
      </c>
    </row>
    <row r="166" spans="1:6" ht="52.5">
      <c r="A166" s="423"/>
      <c r="B166" s="426"/>
      <c r="C166" s="219" t="s">
        <v>279</v>
      </c>
      <c r="D166" s="213" t="s">
        <v>243</v>
      </c>
      <c r="E166" s="214" t="s">
        <v>278</v>
      </c>
      <c r="F166" s="212">
        <v>510</v>
      </c>
    </row>
    <row r="167" spans="1:6" ht="52.5">
      <c r="A167" s="423"/>
      <c r="B167" s="426"/>
      <c r="C167" s="220" t="s">
        <v>277</v>
      </c>
      <c r="D167" s="213" t="s">
        <v>188</v>
      </c>
      <c r="E167" s="214" t="s">
        <v>276</v>
      </c>
      <c r="F167" s="212">
        <v>2706.03</v>
      </c>
    </row>
    <row r="168" spans="1:6" ht="78.75">
      <c r="A168" s="423"/>
      <c r="B168" s="426"/>
      <c r="C168" s="220" t="s">
        <v>275</v>
      </c>
      <c r="D168" s="213" t="s">
        <v>93</v>
      </c>
      <c r="E168" s="214" t="s">
        <v>274</v>
      </c>
      <c r="F168" s="212">
        <v>3132.96</v>
      </c>
    </row>
    <row r="169" spans="1:6" ht="52.5">
      <c r="A169" s="423"/>
      <c r="B169" s="426"/>
      <c r="C169" s="220" t="s">
        <v>273</v>
      </c>
      <c r="D169" s="213" t="s">
        <v>93</v>
      </c>
      <c r="E169" s="214" t="s">
        <v>272</v>
      </c>
      <c r="F169" s="212">
        <v>1391</v>
      </c>
    </row>
    <row r="170" spans="1:6" ht="52.5">
      <c r="A170" s="423"/>
      <c r="B170" s="426"/>
      <c r="C170" s="220" t="s">
        <v>271</v>
      </c>
      <c r="D170" s="213" t="s">
        <v>235</v>
      </c>
      <c r="E170" s="214" t="s">
        <v>261</v>
      </c>
      <c r="F170" s="212">
        <v>1050</v>
      </c>
    </row>
    <row r="171" spans="1:6" ht="26.25">
      <c r="A171" s="423"/>
      <c r="B171" s="426"/>
      <c r="C171" s="220" t="s">
        <v>270</v>
      </c>
      <c r="D171" s="213" t="s">
        <v>188</v>
      </c>
      <c r="E171" s="214" t="s">
        <v>261</v>
      </c>
      <c r="F171" s="212">
        <v>1177</v>
      </c>
    </row>
    <row r="172" spans="1:6" ht="26.25">
      <c r="A172" s="423"/>
      <c r="B172" s="426"/>
      <c r="C172" s="220" t="s">
        <v>269</v>
      </c>
      <c r="D172" s="213" t="s">
        <v>134</v>
      </c>
      <c r="E172" s="214" t="s">
        <v>253</v>
      </c>
      <c r="F172" s="212">
        <v>1444.5</v>
      </c>
    </row>
    <row r="173" spans="1:6" ht="26.25">
      <c r="A173" s="423"/>
      <c r="B173" s="426"/>
      <c r="C173" s="220" t="s">
        <v>268</v>
      </c>
      <c r="D173" s="213" t="s">
        <v>267</v>
      </c>
      <c r="E173" s="214" t="s">
        <v>261</v>
      </c>
      <c r="F173" s="212">
        <v>850</v>
      </c>
    </row>
    <row r="174" spans="1:6" ht="26.25">
      <c r="A174" s="423"/>
      <c r="B174" s="426"/>
      <c r="C174" s="220" t="s">
        <v>266</v>
      </c>
      <c r="D174" s="213" t="s">
        <v>219</v>
      </c>
      <c r="E174" s="214" t="s">
        <v>261</v>
      </c>
      <c r="F174" s="212">
        <v>675</v>
      </c>
    </row>
    <row r="175" spans="1:6" ht="26.25">
      <c r="A175" s="423"/>
      <c r="B175" s="426"/>
      <c r="C175" s="220" t="s">
        <v>265</v>
      </c>
      <c r="D175" s="213" t="s">
        <v>216</v>
      </c>
      <c r="E175" s="214" t="s">
        <v>264</v>
      </c>
      <c r="F175" s="212">
        <v>1550</v>
      </c>
    </row>
    <row r="176" spans="1:6" ht="52.5">
      <c r="A176" s="423"/>
      <c r="B176" s="426"/>
      <c r="C176" s="221" t="s">
        <v>262</v>
      </c>
      <c r="D176" s="223" t="s">
        <v>211</v>
      </c>
      <c r="E176" s="215" t="s">
        <v>261</v>
      </c>
      <c r="F176" s="224">
        <v>750</v>
      </c>
    </row>
    <row r="177" spans="1:6" ht="52.5">
      <c r="A177" s="423"/>
      <c r="B177" s="426"/>
      <c r="C177" s="220" t="s">
        <v>260</v>
      </c>
      <c r="D177" s="213" t="s">
        <v>211</v>
      </c>
      <c r="E177" s="214" t="s">
        <v>251</v>
      </c>
      <c r="F177" s="212">
        <v>850</v>
      </c>
    </row>
    <row r="178" spans="1:6" ht="52.5">
      <c r="A178" s="423"/>
      <c r="B178" s="426"/>
      <c r="C178" s="220" t="s">
        <v>259</v>
      </c>
      <c r="D178" s="213" t="s">
        <v>211</v>
      </c>
      <c r="E178" s="214" t="s">
        <v>251</v>
      </c>
      <c r="F178" s="212">
        <v>890</v>
      </c>
    </row>
    <row r="179" spans="1:6" ht="52.5">
      <c r="A179" s="423"/>
      <c r="B179" s="426"/>
      <c r="C179" s="220" t="s">
        <v>258</v>
      </c>
      <c r="D179" s="213" t="s">
        <v>211</v>
      </c>
      <c r="E179" s="214" t="s">
        <v>257</v>
      </c>
      <c r="F179" s="212">
        <v>2400</v>
      </c>
    </row>
    <row r="180" spans="1:6" ht="52.5">
      <c r="A180" s="423"/>
      <c r="B180" s="426"/>
      <c r="C180" s="220" t="s">
        <v>256</v>
      </c>
      <c r="D180" s="213" t="s">
        <v>211</v>
      </c>
      <c r="E180" s="214" t="s">
        <v>255</v>
      </c>
      <c r="F180" s="212">
        <v>2550</v>
      </c>
    </row>
    <row r="181" spans="1:6" ht="25.9" customHeight="1">
      <c r="A181" s="423"/>
      <c r="B181" s="426"/>
      <c r="C181" s="220" t="s">
        <v>254</v>
      </c>
      <c r="D181" s="213" t="s">
        <v>211</v>
      </c>
      <c r="E181" s="214" t="s">
        <v>253</v>
      </c>
      <c r="F181" s="212">
        <v>2000</v>
      </c>
    </row>
    <row r="182" spans="1:6" ht="53.25" thickBot="1">
      <c r="A182" s="424"/>
      <c r="B182" s="427"/>
      <c r="C182" s="237" t="s">
        <v>252</v>
      </c>
      <c r="D182" s="226" t="s">
        <v>211</v>
      </c>
      <c r="E182" s="228" t="s">
        <v>251</v>
      </c>
      <c r="F182" s="227">
        <v>2000</v>
      </c>
    </row>
    <row r="183" spans="1:6" ht="26.25">
      <c r="A183" s="422">
        <v>21</v>
      </c>
      <c r="B183" s="425" t="s">
        <v>233</v>
      </c>
      <c r="C183" s="229" t="s">
        <v>250</v>
      </c>
      <c r="D183" s="230" t="s">
        <v>85</v>
      </c>
      <c r="E183" s="230" t="s">
        <v>249</v>
      </c>
      <c r="F183" s="231">
        <v>6500</v>
      </c>
    </row>
    <row r="184" spans="1:6" ht="52.5">
      <c r="A184" s="423"/>
      <c r="B184" s="426"/>
      <c r="C184" s="220" t="s">
        <v>248</v>
      </c>
      <c r="D184" s="213" t="s">
        <v>85</v>
      </c>
      <c r="E184" s="213" t="s">
        <v>247</v>
      </c>
      <c r="F184" s="212">
        <v>5800</v>
      </c>
    </row>
    <row r="185" spans="1:6" ht="52.5">
      <c r="A185" s="423"/>
      <c r="B185" s="426"/>
      <c r="C185" s="220" t="s">
        <v>246</v>
      </c>
      <c r="D185" s="213" t="s">
        <v>85</v>
      </c>
      <c r="E185" s="213" t="s">
        <v>245</v>
      </c>
      <c r="F185" s="212">
        <v>3000</v>
      </c>
    </row>
    <row r="186" spans="1:6" ht="52.5">
      <c r="A186" s="423"/>
      <c r="B186" s="426"/>
      <c r="C186" s="219" t="s">
        <v>244</v>
      </c>
      <c r="D186" s="213" t="s">
        <v>243</v>
      </c>
      <c r="E186" s="214" t="s">
        <v>242</v>
      </c>
      <c r="F186" s="212">
        <v>3500</v>
      </c>
    </row>
    <row r="187" spans="1:6" ht="210">
      <c r="A187" s="423"/>
      <c r="B187" s="426"/>
      <c r="C187" s="220" t="s">
        <v>241</v>
      </c>
      <c r="D187" s="213" t="s">
        <v>93</v>
      </c>
      <c r="E187" s="214" t="s">
        <v>240</v>
      </c>
      <c r="F187" s="212">
        <v>6206</v>
      </c>
    </row>
    <row r="188" spans="1:6" ht="26.25">
      <c r="A188" s="423"/>
      <c r="B188" s="426"/>
      <c r="C188" s="219" t="s">
        <v>239</v>
      </c>
      <c r="D188" s="213" t="s">
        <v>93</v>
      </c>
      <c r="E188" s="213" t="s">
        <v>237</v>
      </c>
      <c r="F188" s="212">
        <v>2739.2</v>
      </c>
    </row>
    <row r="189" spans="1:6" ht="26.25">
      <c r="A189" s="423"/>
      <c r="B189" s="426"/>
      <c r="C189" s="219" t="s">
        <v>238</v>
      </c>
      <c r="D189" s="213" t="s">
        <v>93</v>
      </c>
      <c r="E189" s="213" t="s">
        <v>237</v>
      </c>
      <c r="F189" s="212">
        <v>5350</v>
      </c>
    </row>
    <row r="190" spans="1:6" ht="26.25">
      <c r="A190" s="423"/>
      <c r="B190" s="426"/>
      <c r="C190" s="219" t="s">
        <v>236</v>
      </c>
      <c r="D190" s="213" t="s">
        <v>235</v>
      </c>
      <c r="E190" s="213" t="s">
        <v>234</v>
      </c>
      <c r="F190" s="212">
        <v>2300</v>
      </c>
    </row>
    <row r="191" spans="1:6" ht="52.5">
      <c r="A191" s="423"/>
      <c r="B191" s="426"/>
      <c r="C191" s="221" t="s">
        <v>232</v>
      </c>
      <c r="D191" s="223" t="s">
        <v>188</v>
      </c>
      <c r="E191" s="223" t="s">
        <v>231</v>
      </c>
      <c r="F191" s="224">
        <v>1819</v>
      </c>
    </row>
    <row r="192" spans="1:6" ht="52.5">
      <c r="A192" s="423"/>
      <c r="B192" s="426"/>
      <c r="C192" s="220" t="s">
        <v>230</v>
      </c>
      <c r="D192" s="213" t="s">
        <v>188</v>
      </c>
      <c r="E192" s="213" t="s">
        <v>229</v>
      </c>
      <c r="F192" s="212">
        <v>3424</v>
      </c>
    </row>
    <row r="193" spans="1:6" ht="26.25">
      <c r="A193" s="423"/>
      <c r="B193" s="426"/>
      <c r="C193" s="219" t="s">
        <v>228</v>
      </c>
      <c r="D193" s="213" t="s">
        <v>227</v>
      </c>
      <c r="E193" s="213" t="s">
        <v>226</v>
      </c>
      <c r="F193" s="212">
        <v>3080</v>
      </c>
    </row>
    <row r="194" spans="1:6" ht="131.25">
      <c r="A194" s="423"/>
      <c r="B194" s="426"/>
      <c r="C194" s="220" t="s">
        <v>225</v>
      </c>
      <c r="D194" s="213" t="s">
        <v>134</v>
      </c>
      <c r="E194" s="214" t="s">
        <v>224</v>
      </c>
      <c r="F194" s="212">
        <v>7980</v>
      </c>
    </row>
    <row r="195" spans="1:6" ht="78.75">
      <c r="A195" s="423"/>
      <c r="B195" s="426"/>
      <c r="C195" s="220" t="s">
        <v>223</v>
      </c>
      <c r="D195" s="213" t="s">
        <v>134</v>
      </c>
      <c r="E195" s="214" t="s">
        <v>221</v>
      </c>
      <c r="F195" s="212">
        <v>4205</v>
      </c>
    </row>
    <row r="196" spans="1:6" ht="52.5">
      <c r="A196" s="423"/>
      <c r="B196" s="426"/>
      <c r="C196" s="219" t="s">
        <v>222</v>
      </c>
      <c r="D196" s="213" t="s">
        <v>134</v>
      </c>
      <c r="E196" s="214" t="s">
        <v>221</v>
      </c>
      <c r="F196" s="212">
        <v>3441</v>
      </c>
    </row>
    <row r="197" spans="1:6" ht="26.25">
      <c r="A197" s="423"/>
      <c r="B197" s="426"/>
      <c r="C197" s="219" t="s">
        <v>217</v>
      </c>
      <c r="D197" s="213" t="s">
        <v>132</v>
      </c>
      <c r="E197" s="213" t="s">
        <v>11</v>
      </c>
      <c r="F197" s="212">
        <v>1700</v>
      </c>
    </row>
    <row r="198" spans="1:6" ht="26.25">
      <c r="A198" s="423"/>
      <c r="B198" s="426"/>
      <c r="C198" s="219" t="s">
        <v>220</v>
      </c>
      <c r="D198" s="213" t="s">
        <v>219</v>
      </c>
      <c r="E198" s="213" t="s">
        <v>218</v>
      </c>
      <c r="F198" s="212">
        <v>1200</v>
      </c>
    </row>
    <row r="199" spans="1:6" ht="26.25">
      <c r="A199" s="423"/>
      <c r="B199" s="426"/>
      <c r="C199" s="219" t="s">
        <v>217</v>
      </c>
      <c r="D199" s="213" t="s">
        <v>216</v>
      </c>
      <c r="E199" s="213" t="s">
        <v>215</v>
      </c>
      <c r="F199" s="212">
        <v>1750</v>
      </c>
    </row>
    <row r="200" spans="1:6" ht="26.25">
      <c r="A200" s="423"/>
      <c r="B200" s="426"/>
      <c r="C200" s="219" t="s">
        <v>214</v>
      </c>
      <c r="D200" s="213" t="s">
        <v>211</v>
      </c>
      <c r="E200" s="213" t="s">
        <v>213</v>
      </c>
      <c r="F200" s="212">
        <v>3675</v>
      </c>
    </row>
    <row r="201" spans="1:6" ht="27" thickBot="1">
      <c r="A201" s="424"/>
      <c r="B201" s="427"/>
      <c r="C201" s="225" t="s">
        <v>212</v>
      </c>
      <c r="D201" s="226" t="s">
        <v>211</v>
      </c>
      <c r="E201" s="226" t="s">
        <v>210</v>
      </c>
      <c r="F201" s="227">
        <v>2900</v>
      </c>
    </row>
    <row r="202" spans="1:6">
      <c r="A202" s="117"/>
      <c r="B202" s="117"/>
      <c r="C202" s="117"/>
      <c r="D202" s="117"/>
      <c r="E202" s="117"/>
      <c r="F202" s="117"/>
    </row>
  </sheetData>
  <mergeCells count="34">
    <mergeCell ref="A114:A126"/>
    <mergeCell ref="B114:B126"/>
    <mergeCell ref="A127:A141"/>
    <mergeCell ref="B127:B141"/>
    <mergeCell ref="A142:A156"/>
    <mergeCell ref="B142:B156"/>
    <mergeCell ref="A80:A94"/>
    <mergeCell ref="B80:B94"/>
    <mergeCell ref="A97:A100"/>
    <mergeCell ref="B97:B100"/>
    <mergeCell ref="A101:A113"/>
    <mergeCell ref="B101:B113"/>
    <mergeCell ref="A57:A67"/>
    <mergeCell ref="B57:B67"/>
    <mergeCell ref="A68:A73"/>
    <mergeCell ref="B68:B73"/>
    <mergeCell ref="A74:A79"/>
    <mergeCell ref="B74:B79"/>
    <mergeCell ref="A157:A182"/>
    <mergeCell ref="B157:B182"/>
    <mergeCell ref="A183:A201"/>
    <mergeCell ref="B183:B201"/>
    <mergeCell ref="A1:F1"/>
    <mergeCell ref="A2:F2"/>
    <mergeCell ref="A5:A16"/>
    <mergeCell ref="B5:B16"/>
    <mergeCell ref="A18:A21"/>
    <mergeCell ref="B18:B21"/>
    <mergeCell ref="A23:A28"/>
    <mergeCell ref="B23:B28"/>
    <mergeCell ref="A29:A45"/>
    <mergeCell ref="B29:B45"/>
    <mergeCell ref="A46:A56"/>
    <mergeCell ref="B46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showGridLines="0" zoomScaleNormal="100" workbookViewId="0">
      <pane xSplit="5" ySplit="5" topLeftCell="F83" activePane="bottomRight" state="frozen"/>
      <selection pane="topRight" activeCell="F1" sqref="F1"/>
      <selection pane="bottomLeft" activeCell="A6" sqref="A6"/>
      <selection pane="bottomRight" activeCell="K90" sqref="K90"/>
    </sheetView>
  </sheetViews>
  <sheetFormatPr defaultColWidth="9" defaultRowHeight="15" customHeight="1"/>
  <cols>
    <col min="1" max="1" width="3.875" style="6" customWidth="1"/>
    <col min="2" max="2" width="22.625" style="6" customWidth="1"/>
    <col min="3" max="3" width="4.375" style="6" customWidth="1"/>
    <col min="4" max="4" width="14.5" style="6" customWidth="1"/>
    <col min="5" max="5" width="10.375" style="6" customWidth="1"/>
    <col min="6" max="6" width="7.375" style="6" customWidth="1"/>
    <col min="7" max="7" width="7.5" style="6" customWidth="1"/>
    <col min="8" max="12" width="7.875" style="6" customWidth="1"/>
    <col min="13" max="13" width="7.5" style="6" customWidth="1"/>
    <col min="14" max="14" width="7.625" style="6" customWidth="1"/>
    <col min="15" max="15" width="7.125" style="6" customWidth="1"/>
    <col min="16" max="16" width="7.5" style="6" customWidth="1"/>
    <col min="17" max="17" width="7" style="6" customWidth="1"/>
    <col min="18" max="18" width="8.875" style="6" customWidth="1"/>
    <col min="19" max="256" width="9" style="6" customWidth="1"/>
  </cols>
  <sheetData>
    <row r="1" spans="1:22" ht="18" customHeight="1">
      <c r="A1" s="438" t="s">
        <v>448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1"/>
      <c r="T1" s="1"/>
      <c r="U1" s="1"/>
      <c r="V1" s="1"/>
    </row>
    <row r="2" spans="1:22" ht="18" customHeight="1">
      <c r="A2" s="438" t="s">
        <v>505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1"/>
      <c r="T2" s="1"/>
      <c r="U2" s="1"/>
      <c r="V2" s="1"/>
    </row>
    <row r="3" spans="1:22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</row>
    <row r="4" spans="1:22" ht="21" customHeight="1">
      <c r="A4" s="440" t="s">
        <v>0</v>
      </c>
      <c r="B4" s="440" t="s">
        <v>3</v>
      </c>
      <c r="C4" s="442" t="s">
        <v>4</v>
      </c>
      <c r="D4" s="442" t="s">
        <v>5</v>
      </c>
      <c r="E4" s="442" t="s">
        <v>6</v>
      </c>
      <c r="F4" s="445" t="s">
        <v>7</v>
      </c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7"/>
      <c r="R4" s="440" t="s">
        <v>8</v>
      </c>
      <c r="S4" s="3"/>
      <c r="T4" s="1"/>
      <c r="U4" s="1"/>
      <c r="V4" s="1"/>
    </row>
    <row r="5" spans="1:22" ht="19.899999999999999" customHeight="1">
      <c r="A5" s="441"/>
      <c r="B5" s="441"/>
      <c r="C5" s="443"/>
      <c r="D5" s="443"/>
      <c r="E5" s="444"/>
      <c r="F5" s="13" t="s">
        <v>450</v>
      </c>
      <c r="G5" s="14" t="s">
        <v>451</v>
      </c>
      <c r="H5" s="14" t="s">
        <v>452</v>
      </c>
      <c r="I5" s="14" t="s">
        <v>453</v>
      </c>
      <c r="J5" s="14" t="s">
        <v>454</v>
      </c>
      <c r="K5" s="14" t="s">
        <v>455</v>
      </c>
      <c r="L5" s="14" t="s">
        <v>456</v>
      </c>
      <c r="M5" s="14" t="s">
        <v>457</v>
      </c>
      <c r="N5" s="14" t="s">
        <v>458</v>
      </c>
      <c r="O5" s="14" t="s">
        <v>459</v>
      </c>
      <c r="P5" s="14" t="s">
        <v>460</v>
      </c>
      <c r="Q5" s="15" t="s">
        <v>461</v>
      </c>
      <c r="R5" s="448"/>
      <c r="S5" s="3"/>
      <c r="T5" s="1"/>
      <c r="U5" s="1"/>
      <c r="V5" s="1"/>
    </row>
    <row r="6" spans="1:22" ht="17.45" customHeight="1">
      <c r="A6" s="437" t="s">
        <v>32</v>
      </c>
      <c r="B6" s="437"/>
      <c r="C6" s="437"/>
      <c r="D6" s="437"/>
      <c r="E6" s="437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8"/>
      <c r="T6" s="1"/>
      <c r="U6" s="1"/>
      <c r="V6" s="1"/>
    </row>
    <row r="7" spans="1:22" ht="16.899999999999999" customHeight="1">
      <c r="A7" s="275">
        <v>1</v>
      </c>
      <c r="B7" s="276" t="s">
        <v>444</v>
      </c>
      <c r="C7" s="75"/>
      <c r="D7" s="75"/>
      <c r="E7" s="283"/>
      <c r="F7" s="154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8"/>
      <c r="T7" s="1"/>
      <c r="U7" s="1"/>
      <c r="V7" s="1"/>
    </row>
    <row r="8" spans="1:22" ht="16.899999999999999" customHeight="1">
      <c r="A8" s="267"/>
      <c r="B8" s="277" t="s">
        <v>80</v>
      </c>
      <c r="C8" s="279" t="s">
        <v>11</v>
      </c>
      <c r="D8" s="281" t="s">
        <v>82</v>
      </c>
      <c r="E8" s="284">
        <v>674.1</v>
      </c>
      <c r="F8" s="16"/>
      <c r="G8" s="9"/>
      <c r="H8" s="9"/>
      <c r="I8" s="9"/>
      <c r="J8" s="9"/>
      <c r="K8" s="9"/>
      <c r="L8" s="9"/>
      <c r="M8" s="9"/>
      <c r="N8" s="9"/>
      <c r="O8" s="9"/>
      <c r="P8" s="9"/>
      <c r="Q8" s="16"/>
      <c r="R8" s="12">
        <f>SUM(F8:Q8)</f>
        <v>0</v>
      </c>
      <c r="S8" s="3"/>
      <c r="T8" s="1"/>
      <c r="U8" s="1"/>
      <c r="V8" s="1"/>
    </row>
    <row r="9" spans="1:22" ht="16.899999999999999" customHeight="1">
      <c r="A9" s="267"/>
      <c r="B9" s="278" t="s">
        <v>84</v>
      </c>
      <c r="C9" s="280" t="s">
        <v>11</v>
      </c>
      <c r="D9" s="282" t="s">
        <v>86</v>
      </c>
      <c r="E9" s="285">
        <v>930</v>
      </c>
      <c r="F9" s="16"/>
      <c r="G9" s="17"/>
      <c r="H9" s="9"/>
      <c r="I9" s="9"/>
      <c r="J9" s="9"/>
      <c r="K9" s="9"/>
      <c r="L9" s="9"/>
      <c r="M9" s="9"/>
      <c r="N9" s="9"/>
      <c r="O9" s="9"/>
      <c r="P9" s="9"/>
      <c r="Q9" s="9"/>
      <c r="R9" s="12">
        <f>SUM(F9:Q9)</f>
        <v>0</v>
      </c>
      <c r="S9" s="3"/>
      <c r="T9" s="1"/>
      <c r="U9" s="1"/>
      <c r="V9" s="1"/>
    </row>
    <row r="10" spans="1:22" ht="16.899999999999999" customHeight="1">
      <c r="A10" s="267"/>
      <c r="B10" s="278" t="s">
        <v>87</v>
      </c>
      <c r="C10" s="280" t="s">
        <v>11</v>
      </c>
      <c r="D10" s="282" t="s">
        <v>88</v>
      </c>
      <c r="E10" s="285">
        <v>930</v>
      </c>
      <c r="F10" s="16"/>
      <c r="G10" s="17"/>
      <c r="H10" s="9"/>
      <c r="I10" s="9"/>
      <c r="J10" s="9"/>
      <c r="K10" s="9"/>
      <c r="L10" s="9"/>
      <c r="M10" s="9"/>
      <c r="N10" s="9"/>
      <c r="O10" s="9"/>
      <c r="P10" s="9"/>
      <c r="Q10" s="9"/>
      <c r="R10" s="12">
        <f>SUM(F10:Q10)</f>
        <v>0</v>
      </c>
      <c r="S10" s="3"/>
      <c r="T10" s="1"/>
      <c r="U10" s="1"/>
      <c r="V10" s="1"/>
    </row>
    <row r="11" spans="1:22" ht="16.899999999999999" customHeight="1">
      <c r="A11" s="267"/>
      <c r="B11" s="278" t="s">
        <v>89</v>
      </c>
      <c r="C11" s="280" t="s">
        <v>11</v>
      </c>
      <c r="D11" s="282" t="s">
        <v>82</v>
      </c>
      <c r="E11" s="285">
        <v>791.8</v>
      </c>
      <c r="F11" s="16"/>
      <c r="G11" s="17"/>
      <c r="H11" s="9"/>
      <c r="I11" s="9"/>
      <c r="J11" s="9"/>
      <c r="K11" s="9"/>
      <c r="L11" s="9"/>
      <c r="M11" s="9"/>
      <c r="N11" s="9"/>
      <c r="O11" s="9"/>
      <c r="P11" s="9"/>
      <c r="Q11" s="9"/>
      <c r="R11" s="12">
        <f t="shared" ref="R11:R12" si="0">SUM(F11:Q11)</f>
        <v>0</v>
      </c>
      <c r="S11" s="3"/>
      <c r="T11" s="1"/>
      <c r="U11" s="1"/>
      <c r="V11" s="1"/>
    </row>
    <row r="12" spans="1:22" ht="16.899999999999999" customHeight="1">
      <c r="A12" s="267"/>
      <c r="B12" s="278" t="s">
        <v>39</v>
      </c>
      <c r="C12" s="280" t="s">
        <v>11</v>
      </c>
      <c r="D12" s="282" t="s">
        <v>91</v>
      </c>
      <c r="E12" s="285">
        <v>590</v>
      </c>
      <c r="F12" s="16"/>
      <c r="G12" s="17"/>
      <c r="H12" s="9"/>
      <c r="I12" s="9"/>
      <c r="J12" s="9"/>
      <c r="K12" s="9"/>
      <c r="L12" s="9"/>
      <c r="M12" s="9"/>
      <c r="N12" s="9"/>
      <c r="O12" s="9"/>
      <c r="P12" s="9"/>
      <c r="Q12" s="9"/>
      <c r="R12" s="12">
        <f t="shared" si="0"/>
        <v>0</v>
      </c>
      <c r="S12" s="3"/>
      <c r="T12" s="1"/>
      <c r="U12" s="1"/>
      <c r="V12" s="1"/>
    </row>
    <row r="13" spans="1:22" ht="16.899999999999999" customHeight="1">
      <c r="A13" s="268"/>
      <c r="B13" s="286" t="s">
        <v>92</v>
      </c>
      <c r="C13" s="287" t="s">
        <v>11</v>
      </c>
      <c r="D13" s="288" t="s">
        <v>94</v>
      </c>
      <c r="E13" s="289">
        <v>535</v>
      </c>
      <c r="F13" s="1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">
        <f>SUM(F13:Q13)</f>
        <v>0</v>
      </c>
      <c r="S13" s="3"/>
      <c r="T13" s="1"/>
      <c r="U13" s="1"/>
      <c r="V13" s="1"/>
    </row>
    <row r="14" spans="1:22" ht="16.899999999999999" customHeight="1">
      <c r="A14" s="252">
        <v>2</v>
      </c>
      <c r="B14" s="291" t="s">
        <v>18</v>
      </c>
      <c r="C14" s="76"/>
      <c r="D14" s="76"/>
      <c r="E14" s="84"/>
      <c r="F14" s="66"/>
      <c r="G14" s="65"/>
      <c r="H14" s="65"/>
      <c r="I14" s="65"/>
      <c r="J14" s="65"/>
      <c r="K14" s="66"/>
      <c r="L14" s="65"/>
      <c r="M14" s="65"/>
      <c r="N14" s="65"/>
      <c r="O14" s="65"/>
      <c r="P14" s="65"/>
      <c r="Q14" s="65"/>
      <c r="R14" s="67"/>
      <c r="S14" s="3"/>
      <c r="T14" s="1"/>
      <c r="U14" s="1"/>
      <c r="V14" s="1"/>
    </row>
    <row r="15" spans="1:22" ht="16.899999999999999" customHeight="1">
      <c r="A15" s="290"/>
      <c r="B15" s="292" t="s">
        <v>96</v>
      </c>
      <c r="C15" s="294" t="s">
        <v>11</v>
      </c>
      <c r="D15" s="294" t="s">
        <v>97</v>
      </c>
      <c r="E15" s="298">
        <v>1000.45</v>
      </c>
      <c r="F15" s="1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2">
        <f>SUM(F15:Q15)</f>
        <v>0</v>
      </c>
      <c r="S15" s="3"/>
      <c r="T15" s="1"/>
      <c r="U15" s="1"/>
      <c r="V15" s="1"/>
    </row>
    <row r="16" spans="1:22" ht="16.899999999999999" customHeight="1">
      <c r="A16" s="290"/>
      <c r="B16" s="304" t="s">
        <v>98</v>
      </c>
      <c r="C16" s="305" t="s">
        <v>11</v>
      </c>
      <c r="D16" s="305" t="s">
        <v>99</v>
      </c>
      <c r="E16" s="306">
        <v>1020</v>
      </c>
      <c r="F16" s="16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2">
        <f>SUM(F16:Q16)</f>
        <v>0</v>
      </c>
      <c r="S16" s="3"/>
      <c r="T16" s="1"/>
      <c r="U16" s="1"/>
      <c r="V16" s="1"/>
    </row>
    <row r="17" spans="1:22" ht="16.899999999999999" customHeight="1">
      <c r="A17" s="252">
        <v>3.1</v>
      </c>
      <c r="B17" s="291" t="s">
        <v>100</v>
      </c>
      <c r="C17" s="309"/>
      <c r="D17" s="253"/>
      <c r="E17" s="318"/>
      <c r="F17" s="300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/>
      <c r="S17" s="3"/>
      <c r="T17" s="1"/>
      <c r="U17" s="1"/>
      <c r="V17" s="1"/>
    </row>
    <row r="18" spans="1:22" ht="15.6" customHeight="1">
      <c r="A18" s="30"/>
      <c r="B18" s="307" t="s">
        <v>101</v>
      </c>
      <c r="C18" s="310" t="s">
        <v>10</v>
      </c>
      <c r="D18" s="315" t="s">
        <v>446</v>
      </c>
      <c r="E18" s="298">
        <v>2000</v>
      </c>
      <c r="F18" s="16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>
        <f>SUM(F18:Q18)</f>
        <v>0</v>
      </c>
      <c r="S18" s="8"/>
      <c r="T18" s="1"/>
      <c r="U18" s="1"/>
      <c r="V18" s="1"/>
    </row>
    <row r="19" spans="1:22" ht="14.45" customHeight="1">
      <c r="A19" s="30"/>
      <c r="B19" s="302" t="s">
        <v>103</v>
      </c>
      <c r="C19" s="311" t="s">
        <v>10</v>
      </c>
      <c r="D19" s="316" t="s">
        <v>445</v>
      </c>
      <c r="E19" s="319">
        <v>1605</v>
      </c>
      <c r="F19" s="1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>
        <f>SUM(F19:Q19)</f>
        <v>0</v>
      </c>
      <c r="S19" s="8"/>
      <c r="T19" s="1"/>
      <c r="U19" s="1"/>
      <c r="V19" s="1"/>
    </row>
    <row r="20" spans="1:22" ht="18.600000000000001" customHeight="1">
      <c r="A20" s="35"/>
      <c r="B20" s="303" t="s">
        <v>105</v>
      </c>
      <c r="C20" s="312" t="s">
        <v>10</v>
      </c>
      <c r="D20" s="317" t="s">
        <v>447</v>
      </c>
      <c r="E20" s="299">
        <v>950</v>
      </c>
      <c r="F20" s="1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>
        <f>SUM(F20:Q20)</f>
        <v>0</v>
      </c>
      <c r="S20" s="8"/>
      <c r="T20" s="1"/>
      <c r="U20" s="1"/>
      <c r="V20" s="1"/>
    </row>
    <row r="21" spans="1:22" ht="16.899999999999999" customHeight="1">
      <c r="A21" s="252">
        <v>3.2</v>
      </c>
      <c r="B21" s="291" t="s">
        <v>108</v>
      </c>
      <c r="C21" s="253"/>
      <c r="D21" s="253"/>
      <c r="E21" s="318"/>
      <c r="F21" s="300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  <c r="S21" s="3"/>
      <c r="T21" s="1"/>
      <c r="U21" s="1"/>
      <c r="V21" s="1"/>
    </row>
    <row r="22" spans="1:22" ht="16.899999999999999" customHeight="1">
      <c r="A22" s="30"/>
      <c r="B22" s="322" t="s">
        <v>109</v>
      </c>
      <c r="C22" s="323" t="s">
        <v>10</v>
      </c>
      <c r="D22" s="325" t="s">
        <v>110</v>
      </c>
      <c r="E22" s="327">
        <v>4000</v>
      </c>
      <c r="F22" s="1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>
        <f>SUM(F22:Q22)</f>
        <v>0</v>
      </c>
      <c r="S22" s="8"/>
      <c r="T22" s="1"/>
      <c r="U22" s="1"/>
      <c r="V22" s="1"/>
    </row>
    <row r="23" spans="1:22" ht="16.899999999999999" customHeight="1">
      <c r="A23" s="30"/>
      <c r="B23" s="322" t="s">
        <v>111</v>
      </c>
      <c r="C23" s="323" t="s">
        <v>10</v>
      </c>
      <c r="D23" s="325" t="s">
        <v>112</v>
      </c>
      <c r="E23" s="327">
        <v>2300</v>
      </c>
      <c r="F23" s="16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2">
        <f>SUM(F23:Q23)</f>
        <v>0</v>
      </c>
      <c r="S23" s="8"/>
      <c r="T23" s="1"/>
      <c r="U23" s="1"/>
      <c r="V23" s="1"/>
    </row>
    <row r="24" spans="1:22" ht="16.899999999999999" customHeight="1">
      <c r="A24" s="35"/>
      <c r="B24" s="293" t="s">
        <v>113</v>
      </c>
      <c r="C24" s="324" t="s">
        <v>10</v>
      </c>
      <c r="D24" s="326" t="s">
        <v>110</v>
      </c>
      <c r="E24" s="328">
        <v>3852</v>
      </c>
      <c r="F24" s="16"/>
      <c r="G24" s="23"/>
      <c r="H24" s="9"/>
      <c r="I24" s="9"/>
      <c r="J24" s="9"/>
      <c r="K24" s="9"/>
      <c r="L24" s="9"/>
      <c r="M24" s="9"/>
      <c r="N24" s="9"/>
      <c r="O24" s="9"/>
      <c r="P24" s="9"/>
      <c r="Q24" s="9"/>
      <c r="R24" s="10">
        <f>SUM(F24:Q24)</f>
        <v>0</v>
      </c>
      <c r="S24" s="8"/>
      <c r="T24" s="1"/>
      <c r="U24" s="1"/>
      <c r="V24" s="1"/>
    </row>
    <row r="25" spans="1:22" ht="16.899999999999999" customHeight="1">
      <c r="A25" s="252">
        <v>4</v>
      </c>
      <c r="B25" s="291" t="s">
        <v>115</v>
      </c>
      <c r="C25" s="82"/>
      <c r="D25" s="82"/>
      <c r="E25" s="318"/>
      <c r="F25" s="71"/>
      <c r="G25" s="63"/>
      <c r="H25" s="63"/>
      <c r="I25" s="71"/>
      <c r="J25" s="70"/>
      <c r="K25" s="70"/>
      <c r="L25" s="70"/>
      <c r="M25" s="63"/>
      <c r="N25" s="63"/>
      <c r="O25" s="71"/>
      <c r="P25" s="63"/>
      <c r="Q25" s="71"/>
      <c r="R25" s="72"/>
      <c r="S25" s="8"/>
      <c r="T25" s="1"/>
      <c r="U25" s="1"/>
      <c r="V25" s="1"/>
    </row>
    <row r="26" spans="1:22" ht="33.6" customHeight="1">
      <c r="A26" s="241"/>
      <c r="B26" s="292" t="s">
        <v>116</v>
      </c>
      <c r="C26" s="330" t="s">
        <v>10</v>
      </c>
      <c r="D26" s="332" t="s">
        <v>449</v>
      </c>
      <c r="E26" s="334">
        <v>3200</v>
      </c>
      <c r="F26" s="16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>
        <f>SUM(F26:Q26)</f>
        <v>0</v>
      </c>
      <c r="S26" s="8"/>
      <c r="T26" s="1"/>
      <c r="U26" s="1"/>
      <c r="V26" s="1"/>
    </row>
    <row r="27" spans="1:22" ht="33.6" customHeight="1">
      <c r="A27" s="241"/>
      <c r="B27" s="304" t="s">
        <v>23</v>
      </c>
      <c r="C27" s="331" t="s">
        <v>10</v>
      </c>
      <c r="D27" s="333" t="s">
        <v>118</v>
      </c>
      <c r="E27" s="335">
        <v>2140</v>
      </c>
      <c r="F27" s="16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>
        <f t="shared" ref="R27:R28" si="1">SUM(F27:Q27)</f>
        <v>0</v>
      </c>
      <c r="S27" s="8"/>
      <c r="T27" s="1"/>
      <c r="U27" s="1"/>
      <c r="V27" s="1"/>
    </row>
    <row r="28" spans="1:22" ht="19.149999999999999" customHeight="1">
      <c r="A28" s="249"/>
      <c r="B28" s="329" t="s">
        <v>119</v>
      </c>
      <c r="C28" s="250"/>
      <c r="D28" s="251"/>
      <c r="E28" s="336"/>
      <c r="F28" s="16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>
        <f t="shared" si="1"/>
        <v>0</v>
      </c>
      <c r="S28" s="8"/>
      <c r="T28" s="1"/>
      <c r="U28" s="1"/>
      <c r="V28" s="1"/>
    </row>
    <row r="29" spans="1:22" ht="21.6" customHeight="1">
      <c r="A29" s="242"/>
      <c r="B29" s="244" t="s">
        <v>120</v>
      </c>
      <c r="C29" s="33" t="s">
        <v>10</v>
      </c>
      <c r="D29" s="246" t="s">
        <v>121</v>
      </c>
      <c r="E29" s="29">
        <v>2600</v>
      </c>
      <c r="F29" s="16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>
        <f>SUM(F29:Q29)</f>
        <v>0</v>
      </c>
      <c r="S29" s="8"/>
      <c r="T29" s="1"/>
      <c r="U29" s="1"/>
      <c r="V29" s="1"/>
    </row>
    <row r="30" spans="1:22" ht="16.899999999999999" customHeight="1">
      <c r="A30" s="252">
        <v>5</v>
      </c>
      <c r="B30" s="291" t="s">
        <v>122</v>
      </c>
      <c r="C30" s="253"/>
      <c r="D30" s="253"/>
      <c r="E30" s="318"/>
      <c r="F30" s="66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3"/>
      <c r="S30" s="3"/>
      <c r="T30" s="1"/>
      <c r="U30" s="1"/>
      <c r="V30" s="1"/>
    </row>
    <row r="31" spans="1:22" ht="16.899999999999999" customHeight="1">
      <c r="A31" s="241"/>
      <c r="B31" s="292" t="s">
        <v>462</v>
      </c>
      <c r="C31" s="330" t="s">
        <v>10</v>
      </c>
      <c r="D31" s="337" t="s">
        <v>124</v>
      </c>
      <c r="E31" s="334">
        <v>2140</v>
      </c>
      <c r="F31" s="1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>
        <f>SUM(F31:Q31)</f>
        <v>0</v>
      </c>
      <c r="S31" s="8"/>
      <c r="T31" s="1"/>
      <c r="U31" s="1"/>
      <c r="V31" s="1"/>
    </row>
    <row r="32" spans="1:22" ht="46.15" customHeight="1">
      <c r="A32" s="242"/>
      <c r="B32" s="293" t="s">
        <v>116</v>
      </c>
      <c r="C32" s="324" t="s">
        <v>10</v>
      </c>
      <c r="D32" s="326" t="s">
        <v>463</v>
      </c>
      <c r="E32" s="328">
        <v>3200</v>
      </c>
      <c r="F32" s="269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4">
        <f>SUM(F32:Q32)</f>
        <v>0</v>
      </c>
      <c r="S32" s="8"/>
      <c r="T32" s="1"/>
      <c r="U32" s="1"/>
      <c r="V32" s="1"/>
    </row>
    <row r="33" spans="1:22" ht="16.899999999999999" customHeight="1">
      <c r="A33" s="252">
        <v>6</v>
      </c>
      <c r="B33" s="291" t="s">
        <v>125</v>
      </c>
      <c r="C33" s="253"/>
      <c r="D33" s="253"/>
      <c r="E33" s="318"/>
      <c r="F33" s="66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73"/>
      <c r="S33" s="3"/>
      <c r="T33" s="1"/>
      <c r="U33" s="1"/>
      <c r="V33" s="1"/>
    </row>
    <row r="34" spans="1:22" ht="16.899999999999999" customHeight="1">
      <c r="A34" s="241"/>
      <c r="B34" s="292" t="s">
        <v>126</v>
      </c>
      <c r="C34" s="337" t="s">
        <v>55</v>
      </c>
      <c r="D34" s="330" t="s">
        <v>127</v>
      </c>
      <c r="E34" s="334">
        <v>110</v>
      </c>
      <c r="F34" s="16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>
        <f>SUM(F34:Q34)</f>
        <v>0</v>
      </c>
      <c r="S34" s="8"/>
      <c r="T34" s="1"/>
      <c r="U34" s="1"/>
      <c r="V34" s="1"/>
    </row>
    <row r="35" spans="1:22" ht="16.899999999999999" customHeight="1">
      <c r="A35" s="241"/>
      <c r="B35" s="322" t="s">
        <v>128</v>
      </c>
      <c r="C35" s="323" t="s">
        <v>55</v>
      </c>
      <c r="D35" s="339" t="s">
        <v>130</v>
      </c>
      <c r="E35" s="327">
        <v>250</v>
      </c>
      <c r="F35" s="16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S35" s="8"/>
      <c r="T35" s="1"/>
      <c r="U35" s="1"/>
      <c r="V35" s="1"/>
    </row>
    <row r="36" spans="1:22" ht="16.899999999999999" customHeight="1">
      <c r="A36" s="241"/>
      <c r="B36" s="322" t="s">
        <v>131</v>
      </c>
      <c r="C36" s="323" t="s">
        <v>55</v>
      </c>
      <c r="D36" s="339" t="s">
        <v>130</v>
      </c>
      <c r="E36" s="327">
        <v>320</v>
      </c>
      <c r="F36" s="16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>
        <f>SUM(F36:Q36)</f>
        <v>0</v>
      </c>
      <c r="S36" s="8"/>
      <c r="T36" s="1"/>
      <c r="U36" s="1"/>
      <c r="V36" s="1"/>
    </row>
    <row r="37" spans="1:22" ht="16.899999999999999" customHeight="1">
      <c r="A37" s="242"/>
      <c r="B37" s="293" t="s">
        <v>133</v>
      </c>
      <c r="C37" s="338" t="s">
        <v>55</v>
      </c>
      <c r="D37" s="324" t="s">
        <v>135</v>
      </c>
      <c r="E37" s="328">
        <v>230</v>
      </c>
      <c r="F37" s="16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0">
        <f>SUM(F37:Q37)</f>
        <v>0</v>
      </c>
      <c r="S37" s="8"/>
      <c r="T37" s="1"/>
      <c r="U37" s="1"/>
      <c r="V37" s="1"/>
    </row>
    <row r="38" spans="1:22" ht="16.899999999999999" customHeight="1">
      <c r="A38" s="254">
        <v>7</v>
      </c>
      <c r="B38" s="291" t="s">
        <v>136</v>
      </c>
      <c r="C38" s="77"/>
      <c r="D38" s="253"/>
      <c r="E38" s="84"/>
      <c r="F38" s="6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8"/>
      <c r="T38" s="1"/>
      <c r="U38" s="1"/>
      <c r="V38" s="1"/>
    </row>
    <row r="39" spans="1:22" ht="16.899999999999999" customHeight="1">
      <c r="A39" s="30"/>
      <c r="B39" s="292" t="s">
        <v>40</v>
      </c>
      <c r="C39" s="330" t="s">
        <v>12</v>
      </c>
      <c r="D39" s="337" t="s">
        <v>137</v>
      </c>
      <c r="E39" s="298">
        <v>856</v>
      </c>
      <c r="F39" s="271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10">
        <f>SUM(F39:Q39)</f>
        <v>0</v>
      </c>
      <c r="S39" s="8"/>
      <c r="T39" s="1"/>
      <c r="U39" s="1"/>
      <c r="V39" s="1"/>
    </row>
    <row r="40" spans="1:22" ht="16.899999999999999" customHeight="1">
      <c r="A40" s="30"/>
      <c r="B40" s="322" t="s">
        <v>138</v>
      </c>
      <c r="C40" s="339" t="s">
        <v>12</v>
      </c>
      <c r="D40" s="323" t="s">
        <v>139</v>
      </c>
      <c r="E40" s="319">
        <v>1070</v>
      </c>
      <c r="F40" s="271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10">
        <f>SUM(F40:Q40)</f>
        <v>0</v>
      </c>
      <c r="S40" s="8"/>
      <c r="T40" s="1"/>
      <c r="U40" s="1"/>
      <c r="V40" s="1"/>
    </row>
    <row r="41" spans="1:22" ht="16.899999999999999" customHeight="1">
      <c r="A41" s="35"/>
      <c r="B41" s="293" t="s">
        <v>140</v>
      </c>
      <c r="C41" s="324" t="s">
        <v>12</v>
      </c>
      <c r="D41" s="324" t="s">
        <v>141</v>
      </c>
      <c r="E41" s="299">
        <v>1498</v>
      </c>
      <c r="F41" s="16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0">
        <f>SUM(F41:Q41)</f>
        <v>0</v>
      </c>
      <c r="S41" s="8"/>
      <c r="T41" s="1"/>
      <c r="U41" s="1"/>
      <c r="V41" s="1"/>
    </row>
    <row r="42" spans="1:22" ht="16.899999999999999" customHeight="1">
      <c r="A42" s="252">
        <v>8</v>
      </c>
      <c r="B42" s="291" t="s">
        <v>142</v>
      </c>
      <c r="C42" s="320"/>
      <c r="D42" s="82"/>
      <c r="E42" s="84"/>
      <c r="F42" s="71"/>
      <c r="G42" s="70"/>
      <c r="H42" s="63"/>
      <c r="I42" s="71"/>
      <c r="J42" s="70"/>
      <c r="K42" s="63"/>
      <c r="L42" s="63"/>
      <c r="M42" s="71"/>
      <c r="N42" s="63"/>
      <c r="O42" s="63"/>
      <c r="P42" s="63"/>
      <c r="Q42" s="71"/>
      <c r="R42" s="72"/>
      <c r="S42" s="8"/>
      <c r="T42" s="1"/>
      <c r="U42" s="1"/>
      <c r="V42" s="1"/>
    </row>
    <row r="43" spans="1:22" ht="16.899999999999999" customHeight="1">
      <c r="A43" s="30"/>
      <c r="B43" s="292" t="s">
        <v>143</v>
      </c>
      <c r="C43" s="340" t="s">
        <v>9</v>
      </c>
      <c r="D43" s="330" t="s">
        <v>20</v>
      </c>
      <c r="E43" s="298">
        <v>50</v>
      </c>
      <c r="F43" s="271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10">
        <f>SUM(F43:Q43)</f>
        <v>0</v>
      </c>
      <c r="S43" s="8"/>
      <c r="T43" s="1"/>
      <c r="U43" s="1"/>
      <c r="V43" s="1"/>
    </row>
    <row r="44" spans="1:22" ht="16.899999999999999" customHeight="1">
      <c r="A44" s="30"/>
      <c r="B44" s="322" t="s">
        <v>25</v>
      </c>
      <c r="C44" s="341" t="s">
        <v>9</v>
      </c>
      <c r="D44" s="339" t="s">
        <v>20</v>
      </c>
      <c r="E44" s="319">
        <v>50</v>
      </c>
      <c r="F44" s="16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>
        <f>SUM(F44:Q44)</f>
        <v>0</v>
      </c>
      <c r="S44" s="8"/>
      <c r="T44" s="1"/>
      <c r="U44" s="1"/>
      <c r="V44" s="1"/>
    </row>
    <row r="45" spans="1:22" ht="16.899999999999999" customHeight="1">
      <c r="A45" s="30"/>
      <c r="B45" s="322" t="s">
        <v>143</v>
      </c>
      <c r="C45" s="341" t="s">
        <v>9</v>
      </c>
      <c r="D45" s="339" t="s">
        <v>20</v>
      </c>
      <c r="E45" s="319">
        <v>55</v>
      </c>
      <c r="F45" s="16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>
        <f>SUM(F45:Q45)</f>
        <v>0</v>
      </c>
      <c r="S45" s="8"/>
      <c r="T45" s="1"/>
      <c r="U45" s="1"/>
      <c r="V45" s="1"/>
    </row>
    <row r="46" spans="1:22" ht="16.899999999999999" customHeight="1">
      <c r="A46" s="35"/>
      <c r="B46" s="293" t="s">
        <v>145</v>
      </c>
      <c r="C46" s="342" t="s">
        <v>9</v>
      </c>
      <c r="D46" s="324" t="s">
        <v>20</v>
      </c>
      <c r="E46" s="299">
        <v>55</v>
      </c>
      <c r="F46" s="16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>
        <f>SUM(F46:Q46)</f>
        <v>0</v>
      </c>
      <c r="S46" s="8"/>
      <c r="T46" s="1"/>
      <c r="U46" s="1"/>
      <c r="V46" s="1"/>
    </row>
    <row r="47" spans="1:22" ht="16.899999999999999" customHeight="1">
      <c r="A47" s="252">
        <v>9</v>
      </c>
      <c r="B47" s="291" t="s">
        <v>147</v>
      </c>
      <c r="C47" s="343"/>
      <c r="D47" s="82"/>
      <c r="E47" s="84"/>
      <c r="F47" s="154"/>
      <c r="G47" s="63"/>
      <c r="H47" s="71"/>
      <c r="I47" s="63"/>
      <c r="J47" s="63"/>
      <c r="K47" s="63"/>
      <c r="L47" s="71"/>
      <c r="M47" s="70"/>
      <c r="N47" s="70"/>
      <c r="O47" s="63"/>
      <c r="P47" s="63"/>
      <c r="Q47" s="71"/>
      <c r="R47" s="72"/>
      <c r="S47" s="8"/>
      <c r="T47" s="1"/>
      <c r="U47" s="1"/>
      <c r="V47" s="1"/>
    </row>
    <row r="48" spans="1:22" ht="16.899999999999999" customHeight="1">
      <c r="A48" s="30"/>
      <c r="B48" s="292" t="s">
        <v>148</v>
      </c>
      <c r="C48" s="344" t="s">
        <v>9</v>
      </c>
      <c r="D48" s="330" t="s">
        <v>150</v>
      </c>
      <c r="E48" s="298">
        <v>15000</v>
      </c>
      <c r="F48" s="16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>
        <f>SUM(F48:Q48)</f>
        <v>0</v>
      </c>
      <c r="S48" s="8"/>
      <c r="T48" s="1"/>
      <c r="U48" s="1"/>
      <c r="V48" s="1"/>
    </row>
    <row r="49" spans="1:22" ht="16.899999999999999" customHeight="1">
      <c r="A49" s="30"/>
      <c r="B49" s="322" t="s">
        <v>24</v>
      </c>
      <c r="C49" s="345" t="s">
        <v>9</v>
      </c>
      <c r="D49" s="339" t="s">
        <v>150</v>
      </c>
      <c r="E49" s="319">
        <v>12500</v>
      </c>
      <c r="F49" s="1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>
        <f>SUM(F49:Q49)</f>
        <v>0</v>
      </c>
      <c r="S49" s="8"/>
      <c r="T49" s="1"/>
      <c r="U49" s="1"/>
      <c r="V49" s="1"/>
    </row>
    <row r="50" spans="1:22" ht="16.899999999999999" customHeight="1">
      <c r="A50" s="35"/>
      <c r="B50" s="293" t="s">
        <v>151</v>
      </c>
      <c r="C50" s="346" t="s">
        <v>9</v>
      </c>
      <c r="D50" s="324" t="s">
        <v>150</v>
      </c>
      <c r="E50" s="299">
        <v>14500</v>
      </c>
      <c r="F50" s="16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>
        <f>SUM(F50:Q50)</f>
        <v>0</v>
      </c>
      <c r="S50" s="8"/>
      <c r="T50" s="1"/>
      <c r="U50" s="1"/>
      <c r="V50" s="1"/>
    </row>
    <row r="51" spans="1:22" ht="16.899999999999999" customHeight="1">
      <c r="A51" s="254">
        <v>10</v>
      </c>
      <c r="B51" s="291" t="s">
        <v>21</v>
      </c>
      <c r="C51" s="82"/>
      <c r="D51" s="82"/>
      <c r="E51" s="84"/>
      <c r="F51" s="71"/>
      <c r="G51" s="63"/>
      <c r="H51" s="63"/>
      <c r="I51" s="63"/>
      <c r="J51" s="63"/>
      <c r="K51" s="63"/>
      <c r="L51" s="71"/>
      <c r="M51" s="70"/>
      <c r="N51" s="63"/>
      <c r="O51" s="71"/>
      <c r="P51" s="63"/>
      <c r="Q51" s="71"/>
      <c r="R51" s="72"/>
      <c r="S51" s="8"/>
      <c r="T51" s="1"/>
      <c r="U51" s="1"/>
      <c r="V51" s="1"/>
    </row>
    <row r="52" spans="1:22" ht="15" customHeight="1">
      <c r="A52" s="30"/>
      <c r="B52" s="307" t="s">
        <v>153</v>
      </c>
      <c r="C52" s="294" t="s">
        <v>12</v>
      </c>
      <c r="D52" s="332" t="s">
        <v>154</v>
      </c>
      <c r="E52" s="298">
        <v>946.95</v>
      </c>
      <c r="F52" s="1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>
        <f>SUM(F52:Q52)</f>
        <v>0</v>
      </c>
      <c r="S52" s="8"/>
      <c r="T52" s="1"/>
      <c r="U52" s="1"/>
      <c r="V52" s="1"/>
    </row>
    <row r="53" spans="1:22" ht="15" customHeight="1">
      <c r="A53" s="30"/>
      <c r="B53" s="302" t="s">
        <v>155</v>
      </c>
      <c r="C53" s="347" t="s">
        <v>12</v>
      </c>
      <c r="D53" s="348" t="s">
        <v>154</v>
      </c>
      <c r="E53" s="319">
        <v>990</v>
      </c>
      <c r="F53" s="16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>
        <f>SUM(F53:Q53)</f>
        <v>0</v>
      </c>
      <c r="S53" s="8"/>
      <c r="T53" s="1"/>
      <c r="U53" s="1"/>
      <c r="V53" s="1"/>
    </row>
    <row r="54" spans="1:22" ht="16.899999999999999" customHeight="1">
      <c r="A54" s="30"/>
      <c r="B54" s="322" t="s">
        <v>156</v>
      </c>
      <c r="C54" s="347" t="s">
        <v>12</v>
      </c>
      <c r="D54" s="339" t="s">
        <v>157</v>
      </c>
      <c r="E54" s="319">
        <v>800</v>
      </c>
      <c r="F54" s="16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>
        <f>SUM(F54:Q54)</f>
        <v>0</v>
      </c>
      <c r="S54" s="8"/>
      <c r="T54" s="1"/>
      <c r="U54" s="1"/>
      <c r="V54" s="1"/>
    </row>
    <row r="55" spans="1:22" ht="16.899999999999999" customHeight="1">
      <c r="A55" s="35"/>
      <c r="B55" s="293" t="s">
        <v>158</v>
      </c>
      <c r="C55" s="295" t="s">
        <v>12</v>
      </c>
      <c r="D55" s="324" t="s">
        <v>154</v>
      </c>
      <c r="E55" s="299">
        <v>946.95</v>
      </c>
      <c r="F55" s="16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0">
        <f>SUM(F55:Q55)</f>
        <v>0</v>
      </c>
      <c r="S55" s="8"/>
      <c r="T55" s="1"/>
      <c r="U55" s="1"/>
      <c r="V55" s="1"/>
    </row>
    <row r="56" spans="1:22" ht="16.899999999999999" customHeight="1">
      <c r="A56" s="351">
        <v>11</v>
      </c>
      <c r="B56" s="276" t="s">
        <v>22</v>
      </c>
      <c r="C56" s="352"/>
      <c r="D56" s="75"/>
      <c r="E56" s="353"/>
      <c r="F56" s="71"/>
      <c r="G56" s="63"/>
      <c r="H56" s="71"/>
      <c r="I56" s="70"/>
      <c r="J56" s="70"/>
      <c r="K56" s="63"/>
      <c r="L56" s="71"/>
      <c r="M56" s="70"/>
      <c r="N56" s="63"/>
      <c r="O56" s="71"/>
      <c r="P56" s="70"/>
      <c r="Q56" s="63"/>
      <c r="R56" s="64"/>
      <c r="S56" s="8"/>
      <c r="T56" s="1"/>
      <c r="U56" s="1"/>
      <c r="V56" s="1"/>
    </row>
    <row r="57" spans="1:22" ht="16.899999999999999" customHeight="1">
      <c r="A57" s="273"/>
      <c r="B57" s="277" t="s">
        <v>159</v>
      </c>
      <c r="C57" s="349" t="s">
        <v>55</v>
      </c>
      <c r="D57" s="281" t="s">
        <v>41</v>
      </c>
      <c r="E57" s="354">
        <v>2000</v>
      </c>
      <c r="F57" s="16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>
        <f>SUM(F57:Q57)</f>
        <v>0</v>
      </c>
      <c r="S57" s="8"/>
      <c r="T57" s="1"/>
      <c r="U57" s="1"/>
      <c r="V57" s="1"/>
    </row>
    <row r="58" spans="1:22" ht="16.899999999999999" customHeight="1">
      <c r="A58" s="273"/>
      <c r="B58" s="278" t="s">
        <v>153</v>
      </c>
      <c r="C58" s="350" t="s">
        <v>55</v>
      </c>
      <c r="D58" s="282" t="s">
        <v>127</v>
      </c>
      <c r="E58" s="355">
        <v>797.15</v>
      </c>
      <c r="F58" s="16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>
        <f>SUM(F58:Q58)</f>
        <v>0</v>
      </c>
      <c r="S58" s="8"/>
      <c r="T58" s="1"/>
      <c r="U58" s="1"/>
      <c r="V58" s="1"/>
    </row>
    <row r="59" spans="1:22" ht="16.899999999999999" customHeight="1">
      <c r="A59" s="356"/>
      <c r="B59" s="27" t="s">
        <v>160</v>
      </c>
      <c r="C59" s="357" t="s">
        <v>55</v>
      </c>
      <c r="D59" s="25" t="s">
        <v>41</v>
      </c>
      <c r="E59" s="358">
        <v>1000</v>
      </c>
      <c r="F59" s="16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>
        <f>SUM(F59:Q59)</f>
        <v>0</v>
      </c>
      <c r="S59" s="8"/>
      <c r="T59" s="1"/>
      <c r="U59" s="1"/>
      <c r="V59" s="1"/>
    </row>
    <row r="60" spans="1:22" ht="16.899999999999999" customHeight="1">
      <c r="A60" s="321">
        <v>12.1</v>
      </c>
      <c r="B60" s="291" t="s">
        <v>161</v>
      </c>
      <c r="C60" s="320"/>
      <c r="D60" s="82"/>
      <c r="E60" s="83"/>
      <c r="F60" s="71"/>
      <c r="G60" s="63"/>
      <c r="H60" s="71"/>
      <c r="I60" s="63"/>
      <c r="J60" s="71"/>
      <c r="K60" s="70"/>
      <c r="L60" s="63"/>
      <c r="M60" s="71"/>
      <c r="N60" s="70"/>
      <c r="O60" s="70"/>
      <c r="P60" s="63"/>
      <c r="Q60" s="71"/>
      <c r="R60" s="72"/>
      <c r="S60" s="8"/>
      <c r="T60" s="1"/>
      <c r="U60" s="1"/>
      <c r="V60" s="1"/>
    </row>
    <row r="61" spans="1:22" ht="16.899999999999999" customHeight="1">
      <c r="A61" s="270"/>
      <c r="B61" s="292" t="s">
        <v>153</v>
      </c>
      <c r="C61" s="340" t="s">
        <v>10</v>
      </c>
      <c r="D61" s="330" t="s">
        <v>162</v>
      </c>
      <c r="E61" s="296">
        <v>1337.5</v>
      </c>
      <c r="F61" s="16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0">
        <f>SUM(F61:Q61)</f>
        <v>0</v>
      </c>
      <c r="S61" s="8"/>
      <c r="T61" s="1"/>
      <c r="U61" s="1"/>
      <c r="V61" s="1"/>
    </row>
    <row r="62" spans="1:22" ht="16.899999999999999" customHeight="1">
      <c r="A62" s="270"/>
      <c r="B62" s="322" t="s">
        <v>164</v>
      </c>
      <c r="C62" s="341" t="s">
        <v>10</v>
      </c>
      <c r="D62" s="339" t="s">
        <v>165</v>
      </c>
      <c r="E62" s="297">
        <v>4000</v>
      </c>
      <c r="F62" s="16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>
        <f>SUM(F62:Q62)</f>
        <v>0</v>
      </c>
      <c r="S62" s="8"/>
      <c r="T62" s="1"/>
      <c r="U62" s="1"/>
      <c r="V62" s="1"/>
    </row>
    <row r="63" spans="1:22" ht="16.899999999999999" customHeight="1">
      <c r="A63" s="270"/>
      <c r="B63" s="243" t="s">
        <v>42</v>
      </c>
      <c r="C63" s="240" t="s">
        <v>10</v>
      </c>
      <c r="D63" s="31" t="s">
        <v>162</v>
      </c>
      <c r="E63" s="32">
        <v>3600</v>
      </c>
      <c r="F63" s="16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0">
        <f>SUM(F63:Q63)</f>
        <v>0</v>
      </c>
      <c r="S63" s="8"/>
      <c r="T63" s="1"/>
      <c r="U63" s="1"/>
      <c r="V63" s="1"/>
    </row>
    <row r="64" spans="1:22" ht="16.899999999999999" customHeight="1">
      <c r="A64" s="359">
        <v>12.2</v>
      </c>
      <c r="B64" s="291" t="s">
        <v>166</v>
      </c>
      <c r="C64" s="245"/>
      <c r="D64" s="82"/>
      <c r="E64" s="360"/>
      <c r="F64" s="154"/>
      <c r="G64" s="71"/>
      <c r="H64" s="70"/>
      <c r="I64" s="70"/>
      <c r="J64" s="70"/>
      <c r="K64" s="70"/>
      <c r="L64" s="63"/>
      <c r="M64" s="71"/>
      <c r="N64" s="70"/>
      <c r="O64" s="63"/>
      <c r="P64" s="63"/>
      <c r="Q64" s="63"/>
      <c r="R64" s="64"/>
      <c r="S64" s="8"/>
      <c r="T64" s="1"/>
      <c r="U64" s="1"/>
      <c r="V64" s="1"/>
    </row>
    <row r="65" spans="1:22" ht="16.899999999999999" customHeight="1">
      <c r="A65" s="270"/>
      <c r="B65" s="292" t="s">
        <v>167</v>
      </c>
      <c r="C65" s="340" t="s">
        <v>11</v>
      </c>
      <c r="D65" s="330" t="s">
        <v>168</v>
      </c>
      <c r="E65" s="313">
        <v>690</v>
      </c>
      <c r="F65" s="271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10">
        <f>SUM(F65:Q65)</f>
        <v>0</v>
      </c>
      <c r="S65" s="8"/>
      <c r="T65" s="1"/>
      <c r="U65" s="1"/>
      <c r="V65" s="1"/>
    </row>
    <row r="66" spans="1:22" ht="16.899999999999999" customHeight="1">
      <c r="A66" s="270"/>
      <c r="B66" s="322" t="s">
        <v>42</v>
      </c>
      <c r="C66" s="341" t="s">
        <v>11</v>
      </c>
      <c r="D66" s="339" t="s">
        <v>168</v>
      </c>
      <c r="E66" s="314">
        <v>760</v>
      </c>
      <c r="F66" s="271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10">
        <f>SUM(F66:Q66)</f>
        <v>0</v>
      </c>
      <c r="S66" s="8"/>
      <c r="T66" s="1"/>
      <c r="U66" s="1"/>
      <c r="V66" s="1"/>
    </row>
    <row r="67" spans="1:22" ht="16.899999999999999" customHeight="1">
      <c r="A67" s="272"/>
      <c r="B67" s="243" t="s">
        <v>169</v>
      </c>
      <c r="C67" s="361" t="s">
        <v>11</v>
      </c>
      <c r="D67" s="31" t="s">
        <v>170</v>
      </c>
      <c r="E67" s="34">
        <v>670</v>
      </c>
      <c r="F67" s="1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>
        <f>SUM(F67:Q67)</f>
        <v>0</v>
      </c>
      <c r="S67" s="8"/>
      <c r="T67" s="1"/>
      <c r="U67" s="1"/>
      <c r="V67" s="1"/>
    </row>
    <row r="68" spans="1:22" ht="16.899999999999999" customHeight="1">
      <c r="A68" s="359">
        <v>13</v>
      </c>
      <c r="B68" s="291" t="s">
        <v>171</v>
      </c>
      <c r="C68" s="245"/>
      <c r="D68" s="82"/>
      <c r="E68" s="360"/>
      <c r="F68" s="71"/>
      <c r="G68" s="63"/>
      <c r="H68" s="71"/>
      <c r="I68" s="70"/>
      <c r="J68" s="70"/>
      <c r="K68" s="70"/>
      <c r="L68" s="70"/>
      <c r="M68" s="70"/>
      <c r="N68" s="70"/>
      <c r="O68" s="70"/>
      <c r="P68" s="63"/>
      <c r="Q68" s="71"/>
      <c r="R68" s="72"/>
      <c r="S68" s="8"/>
      <c r="T68" s="1"/>
      <c r="U68" s="1"/>
      <c r="V68" s="1"/>
    </row>
    <row r="69" spans="1:22" ht="16.899999999999999" customHeight="1">
      <c r="A69" s="270"/>
      <c r="B69" s="292" t="s">
        <v>172</v>
      </c>
      <c r="C69" s="340" t="s">
        <v>12</v>
      </c>
      <c r="D69" s="330" t="s">
        <v>43</v>
      </c>
      <c r="E69" s="313">
        <v>465</v>
      </c>
      <c r="F69" s="271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10">
        <f>SUM(F69:Q69)</f>
        <v>0</v>
      </c>
      <c r="S69" s="8"/>
      <c r="T69" s="1"/>
      <c r="U69" s="1"/>
      <c r="V69" s="1"/>
    </row>
    <row r="70" spans="1:22" ht="16.899999999999999" customHeight="1">
      <c r="A70" s="270"/>
      <c r="B70" s="322" t="s">
        <v>173</v>
      </c>
      <c r="C70" s="341" t="s">
        <v>12</v>
      </c>
      <c r="D70" s="339" t="s">
        <v>174</v>
      </c>
      <c r="E70" s="314">
        <v>295</v>
      </c>
      <c r="F70" s="16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>
        <f>SUM(F70:Q70)</f>
        <v>0</v>
      </c>
      <c r="S70" s="8"/>
      <c r="T70" s="1"/>
      <c r="U70" s="1"/>
      <c r="V70" s="1"/>
    </row>
    <row r="71" spans="1:22" ht="16.899999999999999" customHeight="1">
      <c r="A71" s="272"/>
      <c r="B71" s="244" t="s">
        <v>175</v>
      </c>
      <c r="C71" s="361" t="s">
        <v>12</v>
      </c>
      <c r="D71" s="33" t="s">
        <v>174</v>
      </c>
      <c r="E71" s="34">
        <v>420</v>
      </c>
      <c r="F71" s="16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0">
        <f>SUM(F71:Q71)</f>
        <v>0</v>
      </c>
      <c r="S71" s="8"/>
      <c r="T71" s="1"/>
      <c r="U71" s="1"/>
      <c r="V71" s="1"/>
    </row>
    <row r="72" spans="1:22" ht="16.899999999999999" customHeight="1">
      <c r="A72" s="359">
        <v>14</v>
      </c>
      <c r="B72" s="291" t="s">
        <v>2</v>
      </c>
      <c r="C72" s="245"/>
      <c r="D72" s="76"/>
      <c r="E72" s="360"/>
      <c r="F72" s="71"/>
      <c r="G72" s="70"/>
      <c r="H72" s="63"/>
      <c r="I72" s="71"/>
      <c r="J72" s="70"/>
      <c r="K72" s="63"/>
      <c r="L72" s="63"/>
      <c r="M72" s="71"/>
      <c r="N72" s="63"/>
      <c r="O72" s="63"/>
      <c r="P72" s="71"/>
      <c r="Q72" s="70"/>
      <c r="R72" s="72"/>
      <c r="S72" s="8"/>
      <c r="T72" s="1"/>
      <c r="U72" s="1"/>
      <c r="V72" s="1"/>
    </row>
    <row r="73" spans="1:22" ht="16.899999999999999" customHeight="1">
      <c r="A73" s="274"/>
      <c r="B73" s="292" t="s">
        <v>17</v>
      </c>
      <c r="C73" s="340" t="s">
        <v>55</v>
      </c>
      <c r="D73" s="294" t="s">
        <v>20</v>
      </c>
      <c r="E73" s="313">
        <v>85</v>
      </c>
      <c r="F73" s="271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10">
        <f>SUM(F73:Q73)</f>
        <v>0</v>
      </c>
      <c r="S73" s="8"/>
      <c r="T73" s="1"/>
      <c r="U73" s="1"/>
      <c r="V73" s="1"/>
    </row>
    <row r="74" spans="1:22" ht="16.899999999999999" customHeight="1">
      <c r="A74" s="270"/>
      <c r="B74" s="322" t="s">
        <v>177</v>
      </c>
      <c r="C74" s="341" t="s">
        <v>55</v>
      </c>
      <c r="D74" s="347" t="s">
        <v>20</v>
      </c>
      <c r="E74" s="314">
        <v>85</v>
      </c>
      <c r="F74" s="16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>
        <f>SUM(F74:Q74)</f>
        <v>0</v>
      </c>
      <c r="S74" s="8"/>
      <c r="T74" s="1"/>
      <c r="U74" s="1"/>
      <c r="V74" s="1"/>
    </row>
    <row r="75" spans="1:22" ht="16.899999999999999" customHeight="1">
      <c r="A75" s="272"/>
      <c r="B75" s="243" t="s">
        <v>178</v>
      </c>
      <c r="C75" s="361" t="s">
        <v>55</v>
      </c>
      <c r="D75" s="28" t="s">
        <v>20</v>
      </c>
      <c r="E75" s="34">
        <v>82</v>
      </c>
      <c r="F75" s="16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>
        <f>SUM(F75:Q75)</f>
        <v>0</v>
      </c>
      <c r="S75" s="8"/>
      <c r="T75" s="1"/>
      <c r="U75" s="1"/>
      <c r="V75" s="1"/>
    </row>
    <row r="76" spans="1:22" ht="16.899999999999999" customHeight="1">
      <c r="A76" s="359">
        <v>15</v>
      </c>
      <c r="B76" s="291" t="s">
        <v>26</v>
      </c>
      <c r="C76" s="245"/>
      <c r="D76" s="76"/>
      <c r="E76" s="360"/>
      <c r="F76" s="71"/>
      <c r="G76" s="70"/>
      <c r="H76" s="70"/>
      <c r="I76" s="63"/>
      <c r="J76" s="63"/>
      <c r="K76" s="63"/>
      <c r="L76" s="71"/>
      <c r="M76" s="70"/>
      <c r="N76" s="70"/>
      <c r="O76" s="63"/>
      <c r="P76" s="71"/>
      <c r="Q76" s="70"/>
      <c r="R76" s="72"/>
      <c r="S76" s="8"/>
      <c r="T76" s="1"/>
      <c r="U76" s="1"/>
      <c r="V76" s="1"/>
    </row>
    <row r="77" spans="1:22" ht="16.899999999999999" customHeight="1">
      <c r="A77" s="270"/>
      <c r="B77" s="292" t="s">
        <v>180</v>
      </c>
      <c r="C77" s="340" t="s">
        <v>9</v>
      </c>
      <c r="D77" s="294" t="s">
        <v>181</v>
      </c>
      <c r="E77" s="313">
        <v>267.5</v>
      </c>
      <c r="F77" s="271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10">
        <f>SUM(F77:Q77)</f>
        <v>0</v>
      </c>
      <c r="S77" s="8"/>
      <c r="T77" s="1"/>
      <c r="U77" s="1"/>
      <c r="V77" s="1"/>
    </row>
    <row r="78" spans="1:22" ht="16.899999999999999" customHeight="1">
      <c r="A78" s="270"/>
      <c r="B78" s="322" t="s">
        <v>184</v>
      </c>
      <c r="C78" s="341" t="s">
        <v>9</v>
      </c>
      <c r="D78" s="347" t="s">
        <v>181</v>
      </c>
      <c r="E78" s="314">
        <v>267</v>
      </c>
      <c r="F78" s="16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>
        <f>SUM(F78:Q78)</f>
        <v>0</v>
      </c>
      <c r="S78" s="8"/>
      <c r="T78" s="1"/>
      <c r="U78" s="1"/>
      <c r="V78" s="1"/>
    </row>
    <row r="79" spans="1:22" ht="16.899999999999999" customHeight="1">
      <c r="A79" s="272"/>
      <c r="B79" s="244" t="s">
        <v>186</v>
      </c>
      <c r="C79" s="361" t="s">
        <v>9</v>
      </c>
      <c r="D79" s="36" t="s">
        <v>27</v>
      </c>
      <c r="E79" s="34">
        <v>320</v>
      </c>
      <c r="F79" s="16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>
        <f>SUM(F79:Q79)</f>
        <v>0</v>
      </c>
      <c r="S79" s="8"/>
      <c r="T79" s="1"/>
      <c r="U79" s="1"/>
      <c r="V79" s="1"/>
    </row>
    <row r="80" spans="1:22" ht="16.899999999999999" customHeight="1">
      <c r="A80" s="359">
        <v>16</v>
      </c>
      <c r="B80" s="291" t="s">
        <v>19</v>
      </c>
      <c r="C80" s="245"/>
      <c r="D80" s="76"/>
      <c r="E80" s="360"/>
      <c r="F80" s="154"/>
      <c r="G80" s="63"/>
      <c r="H80" s="71"/>
      <c r="I80" s="63"/>
      <c r="J80" s="63"/>
      <c r="K80" s="63"/>
      <c r="L80" s="63"/>
      <c r="M80" s="71"/>
      <c r="N80" s="70"/>
      <c r="O80" s="70"/>
      <c r="P80" s="70"/>
      <c r="Q80" s="70"/>
      <c r="R80" s="72"/>
      <c r="S80" s="8"/>
      <c r="T80" s="1"/>
      <c r="U80" s="1"/>
      <c r="V80" s="1"/>
    </row>
    <row r="81" spans="1:22" ht="16.899999999999999" customHeight="1">
      <c r="A81" s="270"/>
      <c r="B81" s="292" t="s">
        <v>28</v>
      </c>
      <c r="C81" s="340" t="s">
        <v>10</v>
      </c>
      <c r="D81" s="294" t="s">
        <v>20</v>
      </c>
      <c r="E81" s="313">
        <v>219.35</v>
      </c>
      <c r="F81" s="16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>
        <f>SUM(F81:Q81)</f>
        <v>0</v>
      </c>
      <c r="S81" s="8"/>
      <c r="T81" s="1"/>
      <c r="U81" s="1"/>
      <c r="V81" s="1"/>
    </row>
    <row r="82" spans="1:22" ht="16.899999999999999" customHeight="1">
      <c r="A82" s="270"/>
      <c r="B82" s="322" t="s">
        <v>28</v>
      </c>
      <c r="C82" s="341" t="s">
        <v>10</v>
      </c>
      <c r="D82" s="347" t="s">
        <v>20</v>
      </c>
      <c r="E82" s="314">
        <v>285</v>
      </c>
      <c r="F82" s="16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>
        <f>SUM(F82:Q82)</f>
        <v>0</v>
      </c>
      <c r="S82" s="8"/>
      <c r="T82" s="1"/>
      <c r="U82" s="1"/>
      <c r="V82" s="1"/>
    </row>
    <row r="83" spans="1:22" ht="16.899999999999999" customHeight="1">
      <c r="A83" s="270"/>
      <c r="B83" s="322" t="s">
        <v>190</v>
      </c>
      <c r="C83" s="341" t="s">
        <v>10</v>
      </c>
      <c r="D83" s="347" t="s">
        <v>20</v>
      </c>
      <c r="E83" s="314">
        <v>155</v>
      </c>
      <c r="F83" s="16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>
        <f>SUM(F83:Q83)</f>
        <v>0</v>
      </c>
      <c r="S83" s="8"/>
      <c r="T83" s="1"/>
      <c r="U83" s="1"/>
      <c r="V83" s="1"/>
    </row>
    <row r="84" spans="1:22" ht="16.899999999999999" customHeight="1">
      <c r="A84" s="272"/>
      <c r="B84" s="244" t="s">
        <v>191</v>
      </c>
      <c r="C84" s="361" t="s">
        <v>10</v>
      </c>
      <c r="D84" s="36" t="s">
        <v>20</v>
      </c>
      <c r="E84" s="34">
        <v>180</v>
      </c>
      <c r="F84" s="16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>
        <f>SUM(F84:Q84)</f>
        <v>0</v>
      </c>
      <c r="S84" s="8"/>
      <c r="T84" s="1"/>
      <c r="U84" s="1"/>
      <c r="V84" s="1"/>
    </row>
    <row r="85" spans="1:22" ht="16.899999999999999" customHeight="1">
      <c r="A85" s="359">
        <v>17</v>
      </c>
      <c r="B85" s="291" t="s">
        <v>464</v>
      </c>
      <c r="C85" s="245"/>
      <c r="D85" s="76"/>
      <c r="E85" s="360"/>
      <c r="F85" s="71"/>
      <c r="G85" s="63"/>
      <c r="H85" s="71"/>
      <c r="I85" s="70"/>
      <c r="J85" s="70"/>
      <c r="K85" s="70"/>
      <c r="L85" s="70"/>
      <c r="M85" s="70"/>
      <c r="N85" s="70"/>
      <c r="O85" s="63"/>
      <c r="P85" s="71"/>
      <c r="Q85" s="70"/>
      <c r="R85" s="72"/>
      <c r="S85" s="8"/>
      <c r="T85" s="1"/>
      <c r="U85" s="1"/>
      <c r="V85" s="1"/>
    </row>
    <row r="86" spans="1:22" ht="16.899999999999999" customHeight="1">
      <c r="A86" s="270"/>
      <c r="B86" s="292" t="s">
        <v>193</v>
      </c>
      <c r="C86" s="340" t="s">
        <v>10</v>
      </c>
      <c r="D86" s="294" t="s">
        <v>195</v>
      </c>
      <c r="E86" s="313">
        <v>460</v>
      </c>
      <c r="F86" s="16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>
        <f t="shared" ref="R86:R94" si="2">SUM(F86:Q86)</f>
        <v>0</v>
      </c>
      <c r="S86" s="8"/>
      <c r="T86" s="1"/>
      <c r="U86" s="1"/>
      <c r="V86" s="1"/>
    </row>
    <row r="87" spans="1:22" ht="16.899999999999999" customHeight="1">
      <c r="A87" s="272"/>
      <c r="B87" s="244" t="s">
        <v>196</v>
      </c>
      <c r="C87" s="361" t="s">
        <v>10</v>
      </c>
      <c r="D87" s="36" t="s">
        <v>195</v>
      </c>
      <c r="E87" s="34">
        <v>950</v>
      </c>
      <c r="F87" s="16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0">
        <f t="shared" si="2"/>
        <v>0</v>
      </c>
      <c r="S87" s="8"/>
      <c r="T87" s="1"/>
      <c r="U87" s="1"/>
      <c r="V87" s="1"/>
    </row>
    <row r="88" spans="1:22" ht="16.899999999999999" customHeight="1">
      <c r="A88" s="301">
        <v>18</v>
      </c>
      <c r="B88" s="291" t="s">
        <v>465</v>
      </c>
      <c r="C88" s="245"/>
      <c r="D88" s="76"/>
      <c r="E88" s="360"/>
      <c r="F88" s="16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>
        <f t="shared" si="2"/>
        <v>0</v>
      </c>
      <c r="S88" s="8"/>
      <c r="T88" s="1"/>
      <c r="U88" s="1"/>
      <c r="V88" s="1"/>
    </row>
    <row r="89" spans="1:22" ht="16.899999999999999" customHeight="1">
      <c r="A89" s="270"/>
      <c r="B89" s="292" t="s">
        <v>198</v>
      </c>
      <c r="C89" s="340" t="s">
        <v>10</v>
      </c>
      <c r="D89" s="294" t="s">
        <v>195</v>
      </c>
      <c r="E89" s="313">
        <v>575</v>
      </c>
      <c r="F89" s="1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>
        <f t="shared" si="2"/>
        <v>0</v>
      </c>
      <c r="S89" s="8"/>
      <c r="T89" s="1"/>
      <c r="U89" s="1"/>
      <c r="V89" s="1"/>
    </row>
    <row r="90" spans="1:22" ht="16.899999999999999" customHeight="1">
      <c r="A90" s="272"/>
      <c r="B90" s="244" t="s">
        <v>199</v>
      </c>
      <c r="C90" s="361" t="s">
        <v>10</v>
      </c>
      <c r="D90" s="36" t="s">
        <v>195</v>
      </c>
      <c r="E90" s="34">
        <v>990</v>
      </c>
      <c r="F90" s="1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>
        <f t="shared" si="2"/>
        <v>0</v>
      </c>
      <c r="S90" s="8"/>
      <c r="T90" s="1"/>
      <c r="U90" s="1"/>
      <c r="V90" s="1"/>
    </row>
    <row r="91" spans="1:22" ht="16.899999999999999" customHeight="1">
      <c r="A91" s="301">
        <v>19</v>
      </c>
      <c r="B91" s="291" t="s">
        <v>200</v>
      </c>
      <c r="C91" s="245"/>
      <c r="D91" s="76"/>
      <c r="E91" s="360"/>
      <c r="F91" s="1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>
        <f t="shared" si="2"/>
        <v>0</v>
      </c>
      <c r="S91" s="8"/>
      <c r="T91" s="1"/>
      <c r="U91" s="1"/>
      <c r="V91" s="1"/>
    </row>
    <row r="92" spans="1:22" ht="16.899999999999999" customHeight="1">
      <c r="A92" s="270"/>
      <c r="B92" s="292" t="s">
        <v>31</v>
      </c>
      <c r="C92" s="340" t="s">
        <v>13</v>
      </c>
      <c r="D92" s="294" t="s">
        <v>485</v>
      </c>
      <c r="E92" s="313">
        <v>984.4</v>
      </c>
      <c r="F92" s="1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>
        <f t="shared" si="2"/>
        <v>0</v>
      </c>
      <c r="S92" s="8"/>
      <c r="T92" s="1"/>
      <c r="U92" s="1"/>
      <c r="V92" s="1"/>
    </row>
    <row r="93" spans="1:22" ht="16.899999999999999" customHeight="1">
      <c r="A93" s="270"/>
      <c r="B93" s="322" t="s">
        <v>201</v>
      </c>
      <c r="C93" s="341" t="s">
        <v>13</v>
      </c>
      <c r="D93" s="347" t="s">
        <v>202</v>
      </c>
      <c r="E93" s="314">
        <v>500</v>
      </c>
      <c r="F93" s="1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>
        <f t="shared" si="2"/>
        <v>0</v>
      </c>
      <c r="S93" s="8"/>
      <c r="T93" s="1"/>
      <c r="U93" s="1"/>
      <c r="V93" s="1"/>
    </row>
    <row r="94" spans="1:22" ht="16.899999999999999" customHeight="1">
      <c r="A94" s="272"/>
      <c r="B94" s="244" t="s">
        <v>203</v>
      </c>
      <c r="C94" s="361" t="s">
        <v>13</v>
      </c>
      <c r="D94" s="36" t="s">
        <v>204</v>
      </c>
      <c r="E94" s="34">
        <v>510</v>
      </c>
      <c r="F94" s="16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>
        <f t="shared" si="2"/>
        <v>0</v>
      </c>
      <c r="S94" s="8"/>
      <c r="T94" s="1"/>
      <c r="U94" s="1"/>
      <c r="V94" s="1"/>
    </row>
    <row r="95" spans="1:22" ht="16.899999999999999" customHeight="1">
      <c r="A95" s="308">
        <v>20</v>
      </c>
      <c r="B95" s="329" t="s">
        <v>29</v>
      </c>
      <c r="C95" s="320"/>
      <c r="D95" s="255"/>
      <c r="E95" s="83"/>
      <c r="F95" s="6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8"/>
      <c r="T95" s="1"/>
      <c r="U95" s="1"/>
      <c r="V95" s="1"/>
    </row>
    <row r="96" spans="1:22" ht="16.899999999999999" customHeight="1">
      <c r="A96" s="270"/>
      <c r="B96" s="292" t="s">
        <v>72</v>
      </c>
      <c r="C96" s="340" t="s">
        <v>13</v>
      </c>
      <c r="D96" s="294" t="s">
        <v>205</v>
      </c>
      <c r="E96" s="296">
        <v>180</v>
      </c>
      <c r="F96" s="1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>
        <f>SUM(F96:Q96)</f>
        <v>0</v>
      </c>
      <c r="S96" s="8"/>
      <c r="T96" s="1"/>
      <c r="U96" s="1"/>
      <c r="V96" s="1"/>
    </row>
    <row r="97" spans="1:22" ht="16.899999999999999" customHeight="1">
      <c r="A97" s="270"/>
      <c r="B97" s="322" t="s">
        <v>206</v>
      </c>
      <c r="C97" s="341" t="s">
        <v>13</v>
      </c>
      <c r="D97" s="347" t="s">
        <v>207</v>
      </c>
      <c r="E97" s="297">
        <v>195</v>
      </c>
      <c r="F97" s="1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10">
        <f>SUM(F97:Q97)</f>
        <v>0</v>
      </c>
      <c r="S97" s="8"/>
      <c r="T97" s="1"/>
      <c r="U97" s="1"/>
      <c r="V97" s="1"/>
    </row>
    <row r="98" spans="1:22" ht="16.899999999999999" customHeight="1">
      <c r="A98" s="272"/>
      <c r="B98" s="244" t="s">
        <v>208</v>
      </c>
      <c r="C98" s="361" t="s">
        <v>13</v>
      </c>
      <c r="D98" s="36" t="s">
        <v>205</v>
      </c>
      <c r="E98" s="34">
        <v>185</v>
      </c>
      <c r="F98" s="16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>
        <f>SUM(F98:Q98)</f>
        <v>0</v>
      </c>
      <c r="S98" s="8"/>
      <c r="T98" s="1"/>
      <c r="U98" s="1"/>
      <c r="V98" s="1"/>
    </row>
    <row r="99" spans="1:22" ht="16.899999999999999" customHeight="1">
      <c r="A99" s="21"/>
      <c r="B99" s="22" t="s">
        <v>16</v>
      </c>
      <c r="C99" s="18"/>
      <c r="D99" s="18"/>
      <c r="E99" s="18"/>
      <c r="F99" s="96">
        <f t="shared" ref="F99:Q99" si="3">SUM(F8:F98)</f>
        <v>0</v>
      </c>
      <c r="G99" s="96">
        <f t="shared" si="3"/>
        <v>0</v>
      </c>
      <c r="H99" s="96">
        <f t="shared" si="3"/>
        <v>0</v>
      </c>
      <c r="I99" s="96">
        <f t="shared" si="3"/>
        <v>0</v>
      </c>
      <c r="J99" s="96">
        <f t="shared" si="3"/>
        <v>0</v>
      </c>
      <c r="K99" s="96">
        <f t="shared" si="3"/>
        <v>0</v>
      </c>
      <c r="L99" s="96">
        <f t="shared" si="3"/>
        <v>0</v>
      </c>
      <c r="M99" s="96">
        <f t="shared" si="3"/>
        <v>0</v>
      </c>
      <c r="N99" s="96">
        <f t="shared" si="3"/>
        <v>0</v>
      </c>
      <c r="O99" s="96">
        <f t="shared" si="3"/>
        <v>0</v>
      </c>
      <c r="P99" s="96">
        <f t="shared" si="3"/>
        <v>0</v>
      </c>
      <c r="Q99" s="96">
        <f t="shared" si="3"/>
        <v>0</v>
      </c>
      <c r="R99" s="97">
        <f>SUM(F99:Q99)</f>
        <v>0</v>
      </c>
      <c r="S99" s="8"/>
      <c r="T99" s="1"/>
      <c r="U99" s="1"/>
      <c r="V99" s="1"/>
    </row>
    <row r="100" spans="1:22" ht="15.75" customHeight="1">
      <c r="A100" s="4"/>
      <c r="B100" s="5"/>
      <c r="C100" s="5"/>
      <c r="D100" s="5"/>
      <c r="E100" s="5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0"/>
      <c r="S100" s="1"/>
      <c r="T100" s="1"/>
      <c r="U100" s="1"/>
      <c r="V100" s="1"/>
    </row>
  </sheetData>
  <mergeCells count="10">
    <mergeCell ref="A6:E6"/>
    <mergeCell ref="A1:R1"/>
    <mergeCell ref="A2:R2"/>
    <mergeCell ref="A4:A5"/>
    <mergeCell ref="B4:B5"/>
    <mergeCell ref="C4:C5"/>
    <mergeCell ref="D4:D5"/>
    <mergeCell ref="E4:E5"/>
    <mergeCell ref="F4:Q4"/>
    <mergeCell ref="R4:R5"/>
  </mergeCells>
  <pageMargins left="0" right="0" top="0.25" bottom="0.25" header="0.3" footer="0.3"/>
  <pageSetup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7"/>
  <sheetViews>
    <sheetView showGridLines="0"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" sqref="A2:R2"/>
    </sheetView>
  </sheetViews>
  <sheetFormatPr defaultColWidth="9" defaultRowHeight="15" customHeight="1"/>
  <cols>
    <col min="1" max="1" width="3.875" style="6" customWidth="1"/>
    <col min="2" max="2" width="22.625" style="6" customWidth="1"/>
    <col min="3" max="3" width="5.75" style="6" customWidth="1"/>
    <col min="4" max="4" width="16.5" style="6" customWidth="1"/>
    <col min="5" max="6" width="9.125" style="6" customWidth="1"/>
    <col min="7" max="7" width="7.5" style="6" customWidth="1"/>
    <col min="8" max="12" width="7.875" style="6" customWidth="1"/>
    <col min="13" max="13" width="7.5" style="6" customWidth="1"/>
    <col min="14" max="14" width="7.625" style="6" customWidth="1"/>
    <col min="15" max="15" width="7.125" style="6" customWidth="1"/>
    <col min="16" max="16" width="7.5" style="6" customWidth="1"/>
    <col min="17" max="17" width="7" style="6" customWidth="1"/>
    <col min="18" max="18" width="8.875" style="6" customWidth="1"/>
    <col min="19" max="256" width="9" style="6" customWidth="1"/>
  </cols>
  <sheetData>
    <row r="1" spans="1:22" ht="18" customHeight="1">
      <c r="A1" s="438" t="s">
        <v>504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1"/>
      <c r="T1" s="1"/>
      <c r="U1" s="1"/>
      <c r="V1" s="1"/>
    </row>
    <row r="2" spans="1:22" ht="18" customHeight="1">
      <c r="A2" s="438" t="s">
        <v>506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1"/>
      <c r="T2" s="1"/>
      <c r="U2" s="1"/>
      <c r="V2" s="1"/>
    </row>
    <row r="3" spans="1:22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</row>
    <row r="4" spans="1:22" ht="21" customHeight="1">
      <c r="A4" s="440" t="s">
        <v>0</v>
      </c>
      <c r="B4" s="440" t="s">
        <v>3</v>
      </c>
      <c r="C4" s="442" t="s">
        <v>4</v>
      </c>
      <c r="D4" s="442" t="s">
        <v>5</v>
      </c>
      <c r="E4" s="442" t="s">
        <v>6</v>
      </c>
      <c r="F4" s="452" t="s">
        <v>7</v>
      </c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4"/>
      <c r="R4" s="455" t="s">
        <v>8</v>
      </c>
      <c r="S4" s="3"/>
      <c r="T4" s="1"/>
      <c r="U4" s="1"/>
      <c r="V4" s="1"/>
    </row>
    <row r="5" spans="1:22" ht="19.899999999999999" customHeight="1">
      <c r="A5" s="441"/>
      <c r="B5" s="441"/>
      <c r="C5" s="443"/>
      <c r="D5" s="443"/>
      <c r="E5" s="444"/>
      <c r="F5" s="13" t="s">
        <v>450</v>
      </c>
      <c r="G5" s="14" t="s">
        <v>451</v>
      </c>
      <c r="H5" s="14" t="s">
        <v>452</v>
      </c>
      <c r="I5" s="14" t="s">
        <v>453</v>
      </c>
      <c r="J5" s="14" t="s">
        <v>454</v>
      </c>
      <c r="K5" s="14" t="s">
        <v>455</v>
      </c>
      <c r="L5" s="14" t="s">
        <v>456</v>
      </c>
      <c r="M5" s="14" t="s">
        <v>457</v>
      </c>
      <c r="N5" s="14" t="s">
        <v>458</v>
      </c>
      <c r="O5" s="14" t="s">
        <v>459</v>
      </c>
      <c r="P5" s="14" t="s">
        <v>460</v>
      </c>
      <c r="Q5" s="15" t="s">
        <v>461</v>
      </c>
      <c r="R5" s="456"/>
      <c r="S5" s="3"/>
      <c r="T5" s="1"/>
      <c r="U5" s="1"/>
      <c r="V5" s="1"/>
    </row>
    <row r="6" spans="1:22" s="6" customFormat="1" ht="16.5" customHeight="1">
      <c r="A6" s="449" t="s">
        <v>38</v>
      </c>
      <c r="B6" s="450"/>
      <c r="C6" s="450"/>
      <c r="D6" s="450"/>
      <c r="E6" s="451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8"/>
      <c r="T6" s="1"/>
      <c r="U6" s="19"/>
      <c r="V6" s="1"/>
    </row>
    <row r="7" spans="1:22" s="6" customFormat="1" ht="19.899999999999999" customHeight="1">
      <c r="A7" s="256">
        <v>1</v>
      </c>
      <c r="B7" s="257" t="s">
        <v>466</v>
      </c>
      <c r="C7" s="87"/>
      <c r="D7" s="87"/>
      <c r="E7" s="88"/>
      <c r="F7" s="78"/>
      <c r="G7" s="79"/>
      <c r="H7" s="79"/>
      <c r="I7" s="78"/>
      <c r="J7" s="80"/>
      <c r="K7" s="79"/>
      <c r="L7" s="79"/>
      <c r="M7" s="78"/>
      <c r="N7" s="80"/>
      <c r="O7" s="78"/>
      <c r="P7" s="78"/>
      <c r="Q7" s="78"/>
      <c r="R7" s="64"/>
      <c r="S7" s="8"/>
      <c r="T7" s="1"/>
      <c r="U7" s="19"/>
      <c r="V7" s="1"/>
    </row>
    <row r="8" spans="1:22" s="6" customFormat="1" ht="23.45" customHeight="1">
      <c r="A8" s="43"/>
      <c r="B8" s="44" t="s">
        <v>33</v>
      </c>
      <c r="C8" s="46" t="s">
        <v>12</v>
      </c>
      <c r="D8" s="46" t="s">
        <v>432</v>
      </c>
      <c r="E8" s="47">
        <v>2200</v>
      </c>
      <c r="F8" s="42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0">
        <f>SUM(F8:Q8)</f>
        <v>0</v>
      </c>
      <c r="S8" s="8"/>
      <c r="T8" s="1"/>
      <c r="U8" s="1"/>
      <c r="V8" s="1"/>
    </row>
    <row r="9" spans="1:22" s="6" customFormat="1" ht="16.899999999999999" customHeight="1">
      <c r="A9" s="256">
        <v>2</v>
      </c>
      <c r="B9" s="263" t="s">
        <v>467</v>
      </c>
      <c r="C9" s="89"/>
      <c r="D9" s="87"/>
      <c r="E9" s="90"/>
      <c r="F9" s="80"/>
      <c r="G9" s="79"/>
      <c r="H9" s="78"/>
      <c r="I9" s="80"/>
      <c r="J9" s="79"/>
      <c r="K9" s="79"/>
      <c r="L9" s="78"/>
      <c r="M9" s="80"/>
      <c r="N9" s="79"/>
      <c r="O9" s="79"/>
      <c r="P9" s="79"/>
      <c r="Q9" s="78"/>
      <c r="R9" s="64"/>
      <c r="S9" s="8"/>
      <c r="T9" s="1"/>
      <c r="U9" s="1"/>
      <c r="V9" s="1"/>
    </row>
    <row r="10" spans="1:22" s="6" customFormat="1" ht="16.899999999999999" customHeight="1">
      <c r="A10" s="43"/>
      <c r="B10" s="264" t="s">
        <v>439</v>
      </c>
      <c r="C10" s="45" t="s">
        <v>12</v>
      </c>
      <c r="D10" s="54" t="s">
        <v>432</v>
      </c>
      <c r="E10" s="47">
        <v>1695.95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10">
        <f>SUM(F10:Q10)</f>
        <v>0</v>
      </c>
      <c r="S10" s="8"/>
      <c r="T10" s="1"/>
      <c r="U10" s="1"/>
      <c r="V10" s="1"/>
    </row>
    <row r="11" spans="1:22" s="6" customFormat="1" ht="16.899999999999999" customHeight="1">
      <c r="A11" s="43"/>
      <c r="B11" s="265" t="s">
        <v>438</v>
      </c>
      <c r="C11" s="259" t="s">
        <v>12</v>
      </c>
      <c r="D11" s="260" t="s">
        <v>432</v>
      </c>
      <c r="E11" s="261">
        <v>3424</v>
      </c>
      <c r="F11" s="2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10">
        <f>SUM(F11:Q11)</f>
        <v>0</v>
      </c>
      <c r="S11" s="8"/>
      <c r="T11" s="1"/>
      <c r="U11" s="1"/>
      <c r="V11" s="1"/>
    </row>
    <row r="12" spans="1:22" s="6" customFormat="1" ht="16.899999999999999" customHeight="1">
      <c r="A12" s="43"/>
      <c r="B12" s="264" t="s">
        <v>437</v>
      </c>
      <c r="C12" s="45" t="s">
        <v>12</v>
      </c>
      <c r="D12" s="54" t="s">
        <v>436</v>
      </c>
      <c r="E12" s="47">
        <v>1400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10">
        <f>SUM(F12:Q12)</f>
        <v>0</v>
      </c>
      <c r="S12" s="8"/>
      <c r="T12" s="1"/>
      <c r="U12" s="1"/>
      <c r="V12" s="1"/>
    </row>
    <row r="13" spans="1:22" s="6" customFormat="1" ht="16.899999999999999" customHeight="1">
      <c r="A13" s="43"/>
      <c r="B13" s="265" t="s">
        <v>435</v>
      </c>
      <c r="C13" s="259" t="s">
        <v>12</v>
      </c>
      <c r="D13" s="260" t="s">
        <v>333</v>
      </c>
      <c r="E13" s="261">
        <v>9500</v>
      </c>
      <c r="F13" s="4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0">
        <f>SUM(F13:Q13)</f>
        <v>0</v>
      </c>
      <c r="S13" s="8"/>
      <c r="T13" s="1"/>
      <c r="U13" s="1"/>
      <c r="V13" s="1"/>
    </row>
    <row r="14" spans="1:22" s="6" customFormat="1" ht="16.899999999999999" customHeight="1">
      <c r="A14" s="43"/>
      <c r="B14" s="264" t="s">
        <v>434</v>
      </c>
      <c r="C14" s="45" t="s">
        <v>12</v>
      </c>
      <c r="D14" s="54" t="s">
        <v>333</v>
      </c>
      <c r="E14" s="47">
        <v>7000</v>
      </c>
      <c r="F14" s="4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0">
        <f t="shared" ref="R14" si="0">SUM(F14:Q14)</f>
        <v>0</v>
      </c>
      <c r="S14" s="8"/>
      <c r="T14" s="1"/>
      <c r="U14" s="1"/>
      <c r="V14" s="1"/>
    </row>
    <row r="15" spans="1:22" s="6" customFormat="1" ht="16.899999999999999" customHeight="1">
      <c r="A15" s="43"/>
      <c r="B15" s="265" t="s">
        <v>433</v>
      </c>
      <c r="C15" s="259" t="s">
        <v>12</v>
      </c>
      <c r="D15" s="260" t="s">
        <v>432</v>
      </c>
      <c r="E15" s="261">
        <v>1605</v>
      </c>
      <c r="F15" s="4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0">
        <f t="shared" ref="R15" si="1">SUM(F15:Q15)</f>
        <v>0</v>
      </c>
      <c r="S15" s="8"/>
      <c r="T15" s="1"/>
      <c r="U15" s="1"/>
      <c r="V15" s="1"/>
    </row>
    <row r="16" spans="1:22" s="6" customFormat="1" ht="31.9" customHeight="1">
      <c r="A16" s="43"/>
      <c r="B16" s="265" t="s">
        <v>431</v>
      </c>
      <c r="C16" s="259" t="s">
        <v>12</v>
      </c>
      <c r="D16" s="260" t="s">
        <v>430</v>
      </c>
      <c r="E16" s="261">
        <v>2247</v>
      </c>
      <c r="F16" s="42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0">
        <f t="shared" ref="R16" si="2">SUM(F16:Q16)</f>
        <v>0</v>
      </c>
      <c r="S16" s="8"/>
      <c r="T16" s="1"/>
      <c r="U16" s="1"/>
      <c r="V16" s="1"/>
    </row>
    <row r="17" spans="1:22" s="6" customFormat="1" ht="67.150000000000006" customHeight="1">
      <c r="A17" s="43"/>
      <c r="B17" s="265" t="s">
        <v>429</v>
      </c>
      <c r="C17" s="259" t="s">
        <v>12</v>
      </c>
      <c r="D17" s="260" t="s">
        <v>428</v>
      </c>
      <c r="E17" s="261">
        <v>3000</v>
      </c>
      <c r="F17" s="4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0">
        <f t="shared" ref="R17" si="3">SUM(F17:Q17)</f>
        <v>0</v>
      </c>
      <c r="S17" s="8"/>
      <c r="T17" s="1"/>
      <c r="U17" s="1"/>
      <c r="V17" s="1"/>
    </row>
    <row r="18" spans="1:22" s="6" customFormat="1" ht="19.149999999999999" customHeight="1">
      <c r="A18" s="43"/>
      <c r="B18" s="265" t="s">
        <v>427</v>
      </c>
      <c r="C18" s="259" t="s">
        <v>12</v>
      </c>
      <c r="D18" s="260"/>
      <c r="E18" s="261">
        <v>950</v>
      </c>
      <c r="F18" s="4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0">
        <f t="shared" ref="R18" si="4">SUM(F18:Q18)</f>
        <v>0</v>
      </c>
      <c r="S18" s="8"/>
      <c r="T18" s="1"/>
      <c r="U18" s="1"/>
      <c r="V18" s="1"/>
    </row>
    <row r="19" spans="1:22" s="6" customFormat="1" ht="48" customHeight="1">
      <c r="A19" s="43"/>
      <c r="B19" s="265" t="s">
        <v>426</v>
      </c>
      <c r="C19" s="259" t="s">
        <v>12</v>
      </c>
      <c r="D19" s="260" t="s">
        <v>425</v>
      </c>
      <c r="E19" s="261">
        <v>3210</v>
      </c>
      <c r="F19" s="4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0">
        <f t="shared" ref="R19" si="5">SUM(F19:Q19)</f>
        <v>0</v>
      </c>
      <c r="S19" s="8"/>
      <c r="T19" s="1"/>
      <c r="U19" s="1"/>
      <c r="V19" s="1"/>
    </row>
    <row r="20" spans="1:22" s="6" customFormat="1" ht="43.15" customHeight="1">
      <c r="A20" s="43"/>
      <c r="B20" s="265" t="s">
        <v>424</v>
      </c>
      <c r="C20" s="259" t="s">
        <v>12</v>
      </c>
      <c r="D20" s="260" t="s">
        <v>423</v>
      </c>
      <c r="E20" s="261">
        <v>2800</v>
      </c>
      <c r="F20" s="42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0">
        <f t="shared" ref="R20" si="6">SUM(F20:Q20)</f>
        <v>0</v>
      </c>
      <c r="S20" s="8"/>
      <c r="T20" s="1"/>
      <c r="U20" s="1"/>
      <c r="V20" s="1"/>
    </row>
    <row r="21" spans="1:22" s="6" customFormat="1" ht="21.6" customHeight="1">
      <c r="A21" s="266"/>
      <c r="B21" s="264" t="s">
        <v>422</v>
      </c>
      <c r="C21" s="45" t="s">
        <v>12</v>
      </c>
      <c r="D21" s="46"/>
      <c r="E21" s="47">
        <v>700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0">
        <f>SUM(F21:Q21)</f>
        <v>0</v>
      </c>
      <c r="S21" s="8"/>
      <c r="T21" s="1"/>
      <c r="U21" s="1"/>
      <c r="V21" s="1"/>
    </row>
    <row r="22" spans="1:22" s="6" customFormat="1" ht="16.899999999999999" customHeight="1">
      <c r="A22" s="85">
        <v>3</v>
      </c>
      <c r="B22" s="257" t="s">
        <v>468</v>
      </c>
      <c r="C22" s="89"/>
      <c r="D22" s="87"/>
      <c r="E22" s="90"/>
      <c r="F22" s="81"/>
      <c r="G22" s="80"/>
      <c r="H22" s="79"/>
      <c r="I22" s="78"/>
      <c r="J22" s="78"/>
      <c r="K22" s="80"/>
      <c r="L22" s="79"/>
      <c r="M22" s="79"/>
      <c r="N22" s="79"/>
      <c r="O22" s="79"/>
      <c r="P22" s="79"/>
      <c r="Q22" s="78"/>
      <c r="R22" s="64"/>
      <c r="S22" s="8"/>
      <c r="T22" s="1"/>
      <c r="U22" s="1"/>
      <c r="V22" s="1"/>
    </row>
    <row r="23" spans="1:22" s="6" customFormat="1" ht="16.899999999999999" customHeight="1">
      <c r="A23" s="43"/>
      <c r="B23" s="44" t="s">
        <v>420</v>
      </c>
      <c r="C23" s="45" t="s">
        <v>11</v>
      </c>
      <c r="D23" s="45" t="s">
        <v>11</v>
      </c>
      <c r="E23" s="48">
        <v>830.32</v>
      </c>
      <c r="F23" s="4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0">
        <f t="shared" ref="R23:R82" si="7">SUM(F23:Q23)</f>
        <v>0</v>
      </c>
      <c r="S23" s="8"/>
      <c r="T23" s="1"/>
      <c r="U23" s="1"/>
      <c r="V23" s="1"/>
    </row>
    <row r="24" spans="1:22" s="6" customFormat="1" ht="31.9" customHeight="1">
      <c r="A24" s="256">
        <v>4</v>
      </c>
      <c r="B24" s="257" t="s">
        <v>469</v>
      </c>
      <c r="C24" s="87"/>
      <c r="D24" s="87"/>
      <c r="E24" s="90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74"/>
      <c r="S24" s="8"/>
      <c r="T24" s="1"/>
      <c r="U24" s="1"/>
      <c r="V24" s="1"/>
    </row>
    <row r="25" spans="1:22" s="6" customFormat="1" ht="16.899999999999999" customHeight="1">
      <c r="A25" s="43"/>
      <c r="B25" s="264" t="s">
        <v>418</v>
      </c>
      <c r="C25" s="45" t="s">
        <v>11</v>
      </c>
      <c r="D25" s="133" t="s">
        <v>417</v>
      </c>
      <c r="E25" s="47">
        <v>1500.14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>
        <f t="shared" si="7"/>
        <v>0</v>
      </c>
      <c r="S25" s="8"/>
      <c r="T25" s="1"/>
      <c r="U25" s="1"/>
      <c r="V25" s="1"/>
    </row>
    <row r="26" spans="1:22" s="6" customFormat="1" ht="28.15" customHeight="1">
      <c r="A26" s="43"/>
      <c r="B26" s="265" t="s">
        <v>470</v>
      </c>
      <c r="C26" s="259" t="s">
        <v>11</v>
      </c>
      <c r="D26" s="362" t="s">
        <v>415</v>
      </c>
      <c r="E26" s="261">
        <v>1500.14</v>
      </c>
      <c r="F26" s="4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0">
        <f t="shared" si="7"/>
        <v>0</v>
      </c>
      <c r="S26" s="8"/>
      <c r="T26" s="1"/>
      <c r="U26" s="1"/>
      <c r="V26" s="1"/>
    </row>
    <row r="27" spans="1:22" s="6" customFormat="1" ht="16.899999999999999" customHeight="1">
      <c r="A27" s="135"/>
      <c r="B27" s="258" t="s">
        <v>414</v>
      </c>
      <c r="C27" s="259" t="s">
        <v>11</v>
      </c>
      <c r="D27" s="362"/>
      <c r="E27" s="261">
        <v>950</v>
      </c>
      <c r="F27" s="4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0">
        <f t="shared" si="7"/>
        <v>0</v>
      </c>
      <c r="S27" s="8"/>
      <c r="T27" s="1"/>
      <c r="U27" s="1"/>
      <c r="V27" s="1"/>
    </row>
    <row r="28" spans="1:22" s="6" customFormat="1" ht="16.899999999999999" customHeight="1">
      <c r="A28" s="43"/>
      <c r="B28" s="44" t="s">
        <v>413</v>
      </c>
      <c r="C28" s="45" t="s">
        <v>11</v>
      </c>
      <c r="D28" s="133"/>
      <c r="E28" s="47">
        <v>950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0">
        <f t="shared" si="7"/>
        <v>0</v>
      </c>
      <c r="S28" s="8"/>
      <c r="T28" s="1"/>
      <c r="U28" s="1"/>
      <c r="V28" s="1"/>
    </row>
    <row r="29" spans="1:22" s="6" customFormat="1" ht="28.15" customHeight="1">
      <c r="A29" s="85">
        <v>5</v>
      </c>
      <c r="B29" s="86" t="s">
        <v>471</v>
      </c>
      <c r="C29" s="87"/>
      <c r="D29" s="87"/>
      <c r="E29" s="90"/>
      <c r="F29" s="81"/>
      <c r="G29" s="78"/>
      <c r="H29" s="78"/>
      <c r="I29" s="80"/>
      <c r="J29" s="79"/>
      <c r="K29" s="79"/>
      <c r="L29" s="78"/>
      <c r="M29" s="78"/>
      <c r="N29" s="80"/>
      <c r="O29" s="79"/>
      <c r="P29" s="78"/>
      <c r="Q29" s="80"/>
      <c r="R29" s="72"/>
      <c r="S29" s="8"/>
      <c r="T29" s="1"/>
      <c r="U29" s="1"/>
      <c r="V29" s="1"/>
    </row>
    <row r="30" spans="1:22" s="6" customFormat="1" ht="22.9" customHeight="1">
      <c r="A30" s="51"/>
      <c r="B30" s="44" t="s">
        <v>30</v>
      </c>
      <c r="C30" s="46" t="s">
        <v>13</v>
      </c>
      <c r="D30" s="46" t="s">
        <v>409</v>
      </c>
      <c r="E30" s="47">
        <v>160.5</v>
      </c>
      <c r="F30" s="4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0">
        <f t="shared" si="7"/>
        <v>0</v>
      </c>
      <c r="S30" s="8"/>
      <c r="T30" s="1"/>
      <c r="U30" s="1"/>
      <c r="V30" s="1"/>
    </row>
    <row r="31" spans="1:22" s="6" customFormat="1" ht="16.899999999999999" customHeight="1">
      <c r="A31" s="91">
        <v>6</v>
      </c>
      <c r="B31" s="86" t="s">
        <v>472</v>
      </c>
      <c r="C31" s="92"/>
      <c r="D31" s="93"/>
      <c r="E31" s="94"/>
      <c r="F31" s="80"/>
      <c r="G31" s="78"/>
      <c r="H31" s="78"/>
      <c r="I31" s="80"/>
      <c r="J31" s="78"/>
      <c r="K31" s="80"/>
      <c r="L31" s="79"/>
      <c r="M31" s="79"/>
      <c r="N31" s="79"/>
      <c r="O31" s="79"/>
      <c r="P31" s="79"/>
      <c r="Q31" s="79"/>
      <c r="R31" s="72"/>
      <c r="S31" s="8"/>
      <c r="T31" s="1"/>
      <c r="U31" s="1"/>
      <c r="V31" s="1"/>
    </row>
    <row r="32" spans="1:22" s="6" customFormat="1" ht="18.75" customHeight="1">
      <c r="A32" s="43"/>
      <c r="B32" s="367" t="s">
        <v>407</v>
      </c>
      <c r="C32" s="368" t="s">
        <v>335</v>
      </c>
      <c r="D32" s="368" t="s">
        <v>475</v>
      </c>
      <c r="E32" s="369">
        <v>2100</v>
      </c>
      <c r="F32" s="4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0">
        <f t="shared" si="7"/>
        <v>0</v>
      </c>
      <c r="S32" s="8"/>
      <c r="T32" s="1"/>
      <c r="U32" s="1"/>
      <c r="V32" s="1"/>
    </row>
    <row r="33" spans="1:22" s="6" customFormat="1" ht="16.899999999999999" customHeight="1">
      <c r="A33" s="49"/>
      <c r="B33" s="264" t="s">
        <v>34</v>
      </c>
      <c r="C33" s="46" t="s">
        <v>335</v>
      </c>
      <c r="D33" s="46" t="s">
        <v>475</v>
      </c>
      <c r="E33" s="48">
        <v>790</v>
      </c>
      <c r="F33" s="4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0">
        <f t="shared" si="7"/>
        <v>0</v>
      </c>
      <c r="S33" s="8"/>
      <c r="T33" s="1"/>
      <c r="U33" s="1"/>
      <c r="V33" s="1"/>
    </row>
    <row r="34" spans="1:22" s="6" customFormat="1" ht="16.899999999999999" customHeight="1">
      <c r="A34" s="43"/>
      <c r="B34" s="265" t="s">
        <v>406</v>
      </c>
      <c r="C34" s="370" t="s">
        <v>335</v>
      </c>
      <c r="D34" s="370" t="s">
        <v>475</v>
      </c>
      <c r="E34" s="371">
        <v>1337.5</v>
      </c>
      <c r="F34" s="4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0">
        <f t="shared" si="7"/>
        <v>0</v>
      </c>
      <c r="S34" s="8"/>
      <c r="T34" s="1"/>
      <c r="U34" s="1"/>
      <c r="V34" s="1"/>
    </row>
    <row r="35" spans="1:22" s="6" customFormat="1" ht="16.899999999999999" customHeight="1">
      <c r="A35" s="49"/>
      <c r="B35" s="264" t="s">
        <v>44</v>
      </c>
      <c r="C35" s="46" t="s">
        <v>335</v>
      </c>
      <c r="D35" s="46" t="s">
        <v>475</v>
      </c>
      <c r="E35" s="48">
        <v>730</v>
      </c>
      <c r="F35" s="4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0">
        <f t="shared" si="7"/>
        <v>0</v>
      </c>
      <c r="S35" s="8"/>
      <c r="T35" s="1"/>
      <c r="U35" s="1"/>
      <c r="V35" s="1"/>
    </row>
    <row r="36" spans="1:22" s="6" customFormat="1" ht="16.899999999999999" customHeight="1">
      <c r="A36" s="43"/>
      <c r="B36" s="265" t="s">
        <v>44</v>
      </c>
      <c r="C36" s="370" t="s">
        <v>335</v>
      </c>
      <c r="D36" s="370" t="s">
        <v>475</v>
      </c>
      <c r="E36" s="371">
        <v>740</v>
      </c>
      <c r="F36" s="4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10">
        <f t="shared" si="7"/>
        <v>0</v>
      </c>
      <c r="S36" s="8"/>
      <c r="T36" s="1"/>
      <c r="U36" s="1"/>
      <c r="V36" s="1"/>
    </row>
    <row r="37" spans="1:22" s="6" customFormat="1" ht="19.899999999999999" customHeight="1">
      <c r="A37" s="372"/>
      <c r="B37" s="264" t="s">
        <v>473</v>
      </c>
      <c r="C37" s="46" t="s">
        <v>335</v>
      </c>
      <c r="D37" s="46" t="s">
        <v>475</v>
      </c>
      <c r="E37" s="48">
        <v>750</v>
      </c>
      <c r="F37" s="4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0">
        <f t="shared" si="7"/>
        <v>0</v>
      </c>
      <c r="S37" s="8"/>
      <c r="T37" s="1"/>
      <c r="U37" s="1"/>
      <c r="V37" s="1"/>
    </row>
    <row r="38" spans="1:22" s="6" customFormat="1" ht="16.899999999999999" customHeight="1">
      <c r="A38" s="91">
        <v>7</v>
      </c>
      <c r="B38" s="400" t="s">
        <v>474</v>
      </c>
      <c r="C38" s="87"/>
      <c r="D38" s="87"/>
      <c r="E38" s="94"/>
      <c r="F38" s="138"/>
      <c r="G38" s="78"/>
      <c r="H38" s="80"/>
      <c r="I38" s="78"/>
      <c r="J38" s="80"/>
      <c r="K38" s="79"/>
      <c r="L38" s="79"/>
      <c r="M38" s="79"/>
      <c r="N38" s="79"/>
      <c r="O38" s="78"/>
      <c r="P38" s="80"/>
      <c r="Q38" s="79"/>
      <c r="R38" s="72"/>
      <c r="S38" s="8"/>
      <c r="T38" s="1"/>
      <c r="U38" s="1"/>
      <c r="V38" s="1"/>
    </row>
    <row r="39" spans="1:22" s="6" customFormat="1" ht="16.899999999999999" customHeight="1">
      <c r="A39" s="43"/>
      <c r="B39" s="264" t="s">
        <v>402</v>
      </c>
      <c r="C39" s="46" t="s">
        <v>35</v>
      </c>
      <c r="D39" s="46" t="s">
        <v>51</v>
      </c>
      <c r="E39" s="48">
        <v>325</v>
      </c>
      <c r="F39" s="4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10">
        <f t="shared" si="7"/>
        <v>0</v>
      </c>
      <c r="S39" s="8"/>
      <c r="T39" s="1"/>
      <c r="U39" s="1"/>
      <c r="V39" s="1"/>
    </row>
    <row r="40" spans="1:22" s="6" customFormat="1" ht="18" customHeight="1">
      <c r="A40" s="43"/>
      <c r="B40" s="265" t="s">
        <v>401</v>
      </c>
      <c r="C40" s="370" t="s">
        <v>35</v>
      </c>
      <c r="D40" s="46" t="s">
        <v>51</v>
      </c>
      <c r="E40" s="374">
        <v>430</v>
      </c>
      <c r="F40" s="4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0">
        <f>SUM(F40:Q40)</f>
        <v>0</v>
      </c>
      <c r="S40" s="8"/>
      <c r="T40" s="1"/>
      <c r="U40" s="1"/>
      <c r="V40" s="1"/>
    </row>
    <row r="41" spans="1:22" s="6" customFormat="1" ht="18.75" customHeight="1">
      <c r="A41" s="43"/>
      <c r="B41" s="264" t="s">
        <v>47</v>
      </c>
      <c r="C41" s="46" t="s">
        <v>54</v>
      </c>
      <c r="D41" s="46" t="s">
        <v>51</v>
      </c>
      <c r="E41" s="48">
        <v>235</v>
      </c>
      <c r="F41" s="4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0">
        <f t="shared" si="7"/>
        <v>0</v>
      </c>
      <c r="S41" s="8"/>
      <c r="T41" s="1"/>
      <c r="U41" s="1"/>
      <c r="V41" s="1"/>
    </row>
    <row r="42" spans="1:22" s="6" customFormat="1" ht="16.899999999999999" customHeight="1">
      <c r="A42" s="43"/>
      <c r="B42" s="401" t="s">
        <v>48</v>
      </c>
      <c r="C42" s="375" t="s">
        <v>54</v>
      </c>
      <c r="D42" s="375" t="s">
        <v>51</v>
      </c>
      <c r="E42" s="376">
        <v>160</v>
      </c>
      <c r="F42" s="4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10">
        <f t="shared" si="7"/>
        <v>0</v>
      </c>
      <c r="S42" s="8"/>
      <c r="T42" s="1"/>
      <c r="U42" s="1"/>
      <c r="V42" s="1"/>
    </row>
    <row r="43" spans="1:22" s="6" customFormat="1" ht="16.899999999999999" customHeight="1">
      <c r="A43" s="43"/>
      <c r="B43" s="265" t="s">
        <v>387</v>
      </c>
      <c r="C43" s="370" t="s">
        <v>35</v>
      </c>
      <c r="D43" s="370" t="s">
        <v>45</v>
      </c>
      <c r="E43" s="371">
        <v>34</v>
      </c>
      <c r="F43" s="4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10">
        <f t="shared" si="7"/>
        <v>0</v>
      </c>
      <c r="S43" s="8"/>
      <c r="T43" s="1"/>
      <c r="U43" s="1"/>
      <c r="V43" s="1"/>
    </row>
    <row r="44" spans="1:22" s="6" customFormat="1" ht="15" customHeight="1">
      <c r="A44" s="43"/>
      <c r="B44" s="402" t="s">
        <v>400</v>
      </c>
      <c r="C44" s="370" t="s">
        <v>35</v>
      </c>
      <c r="D44" s="260" t="s">
        <v>45</v>
      </c>
      <c r="E44" s="371">
        <v>60</v>
      </c>
      <c r="F44" s="4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0">
        <f t="shared" si="7"/>
        <v>0</v>
      </c>
      <c r="S44" s="8"/>
      <c r="T44" s="1"/>
      <c r="U44" s="1"/>
      <c r="V44" s="1"/>
    </row>
    <row r="45" spans="1:22" s="6" customFormat="1" ht="15" customHeight="1">
      <c r="A45" s="43"/>
      <c r="B45" s="403" t="s">
        <v>50</v>
      </c>
      <c r="C45" s="368" t="s">
        <v>54</v>
      </c>
      <c r="D45" s="378" t="s">
        <v>51</v>
      </c>
      <c r="E45" s="377">
        <v>225</v>
      </c>
      <c r="F45" s="4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10">
        <f t="shared" si="7"/>
        <v>0</v>
      </c>
      <c r="S45" s="8"/>
      <c r="T45" s="1"/>
      <c r="U45" s="1"/>
      <c r="V45" s="1"/>
    </row>
    <row r="46" spans="1:22" s="6" customFormat="1" ht="16.899999999999999" customHeight="1">
      <c r="A46" s="43"/>
      <c r="B46" s="264" t="s">
        <v>49</v>
      </c>
      <c r="C46" s="46" t="s">
        <v>35</v>
      </c>
      <c r="D46" s="46" t="s">
        <v>45</v>
      </c>
      <c r="E46" s="48">
        <v>38</v>
      </c>
      <c r="F46" s="4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0">
        <f t="shared" si="7"/>
        <v>0</v>
      </c>
      <c r="S46" s="8"/>
      <c r="T46" s="1"/>
      <c r="U46" s="1"/>
      <c r="V46" s="1"/>
    </row>
    <row r="47" spans="1:22" s="6" customFormat="1" ht="16.899999999999999" customHeight="1">
      <c r="A47" s="43"/>
      <c r="B47" s="265" t="s">
        <v>386</v>
      </c>
      <c r="C47" s="370" t="s">
        <v>54</v>
      </c>
      <c r="D47" s="370" t="s">
        <v>51</v>
      </c>
      <c r="E47" s="371">
        <v>165</v>
      </c>
      <c r="F47" s="4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0">
        <f t="shared" si="7"/>
        <v>0</v>
      </c>
      <c r="S47" s="8"/>
      <c r="T47" s="1"/>
      <c r="U47" s="1"/>
      <c r="V47" s="1"/>
    </row>
    <row r="48" spans="1:22" s="6" customFormat="1" ht="16.899999999999999" customHeight="1">
      <c r="A48" s="43"/>
      <c r="B48" s="264" t="s">
        <v>53</v>
      </c>
      <c r="C48" s="46" t="s">
        <v>54</v>
      </c>
      <c r="D48" s="46" t="s">
        <v>51</v>
      </c>
      <c r="E48" s="48">
        <v>250</v>
      </c>
      <c r="F48" s="4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0">
        <f t="shared" si="7"/>
        <v>0</v>
      </c>
      <c r="S48" s="8"/>
      <c r="T48" s="1"/>
      <c r="U48" s="1"/>
      <c r="V48" s="1"/>
    </row>
    <row r="49" spans="1:22" s="6" customFormat="1" ht="16.899999999999999" customHeight="1">
      <c r="A49" s="43"/>
      <c r="B49" s="265" t="s">
        <v>67</v>
      </c>
      <c r="C49" s="370" t="s">
        <v>35</v>
      </c>
      <c r="D49" s="370" t="s">
        <v>45</v>
      </c>
      <c r="E49" s="371">
        <v>65</v>
      </c>
      <c r="F49" s="4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0">
        <f t="shared" si="7"/>
        <v>0</v>
      </c>
      <c r="S49" s="8"/>
      <c r="T49" s="1"/>
      <c r="U49" s="1"/>
      <c r="V49" s="1"/>
    </row>
    <row r="50" spans="1:22" s="6" customFormat="1" ht="16.899999999999999" customHeight="1">
      <c r="A50" s="43"/>
      <c r="B50" s="264" t="s">
        <v>385</v>
      </c>
      <c r="C50" s="46" t="s">
        <v>54</v>
      </c>
      <c r="D50" s="46" t="s">
        <v>51</v>
      </c>
      <c r="E50" s="48">
        <v>185</v>
      </c>
      <c r="F50" s="4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0">
        <f t="shared" si="7"/>
        <v>0</v>
      </c>
      <c r="S50" s="8"/>
      <c r="T50" s="1"/>
      <c r="U50" s="1"/>
      <c r="V50" s="1"/>
    </row>
    <row r="51" spans="1:22" s="6" customFormat="1" ht="16.899999999999999" customHeight="1">
      <c r="A51" s="43"/>
      <c r="B51" s="265" t="s">
        <v>384</v>
      </c>
      <c r="C51" s="370" t="s">
        <v>35</v>
      </c>
      <c r="D51" s="370" t="s">
        <v>45</v>
      </c>
      <c r="E51" s="371">
        <v>70</v>
      </c>
      <c r="F51" s="42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0">
        <f t="shared" si="7"/>
        <v>0</v>
      </c>
      <c r="S51" s="8"/>
      <c r="T51" s="1"/>
      <c r="U51" s="1"/>
      <c r="V51" s="1"/>
    </row>
    <row r="52" spans="1:22" s="6" customFormat="1" ht="16.899999999999999" customHeight="1">
      <c r="A52" s="43"/>
      <c r="B52" s="264" t="s">
        <v>383</v>
      </c>
      <c r="C52" s="46" t="s">
        <v>35</v>
      </c>
      <c r="D52" s="46" t="s">
        <v>45</v>
      </c>
      <c r="E52" s="48">
        <v>90</v>
      </c>
      <c r="F52" s="4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0">
        <f t="shared" si="7"/>
        <v>0</v>
      </c>
      <c r="S52" s="8"/>
      <c r="T52" s="1"/>
      <c r="U52" s="1"/>
      <c r="V52" s="1"/>
    </row>
    <row r="53" spans="1:22" s="6" customFormat="1" ht="16.899999999999999" customHeight="1">
      <c r="A53" s="43"/>
      <c r="B53" s="265" t="s">
        <v>71</v>
      </c>
      <c r="C53" s="370" t="s">
        <v>54</v>
      </c>
      <c r="D53" s="370" t="s">
        <v>37</v>
      </c>
      <c r="E53" s="371">
        <v>450</v>
      </c>
      <c r="F53" s="42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0">
        <f t="shared" si="7"/>
        <v>0</v>
      </c>
      <c r="S53" s="8"/>
      <c r="T53" s="1"/>
      <c r="U53" s="1"/>
      <c r="V53" s="1"/>
    </row>
    <row r="54" spans="1:22" s="6" customFormat="1" ht="16.899999999999999" customHeight="1">
      <c r="A54" s="59"/>
      <c r="B54" s="265" t="s">
        <v>46</v>
      </c>
      <c r="C54" s="370" t="s">
        <v>54</v>
      </c>
      <c r="D54" s="370" t="s">
        <v>51</v>
      </c>
      <c r="E54" s="371">
        <v>165</v>
      </c>
      <c r="F54" s="42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0">
        <f t="shared" si="7"/>
        <v>0</v>
      </c>
      <c r="S54" s="8"/>
      <c r="T54" s="1"/>
      <c r="U54" s="1"/>
      <c r="V54" s="1"/>
    </row>
    <row r="55" spans="1:22" s="6" customFormat="1" ht="16.899999999999999" customHeight="1">
      <c r="A55" s="43"/>
      <c r="B55" s="404" t="s">
        <v>399</v>
      </c>
      <c r="C55" s="52" t="s">
        <v>54</v>
      </c>
      <c r="D55" s="52" t="s">
        <v>37</v>
      </c>
      <c r="E55" s="53">
        <v>300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0">
        <f t="shared" si="7"/>
        <v>0</v>
      </c>
      <c r="S55" s="8"/>
      <c r="T55" s="1"/>
      <c r="U55" s="1"/>
      <c r="V55" s="1"/>
    </row>
    <row r="56" spans="1:22" s="6" customFormat="1" ht="16.899999999999999" customHeight="1">
      <c r="A56" s="91">
        <v>8</v>
      </c>
      <c r="B56" s="400" t="s">
        <v>476</v>
      </c>
      <c r="C56" s="87"/>
      <c r="D56" s="87"/>
      <c r="E56" s="94"/>
      <c r="F56" s="80"/>
      <c r="G56" s="79"/>
      <c r="H56" s="79"/>
      <c r="I56" s="78"/>
      <c r="J56" s="80"/>
      <c r="K56" s="79"/>
      <c r="L56" s="79"/>
      <c r="M56" s="79"/>
      <c r="N56" s="78"/>
      <c r="O56" s="78"/>
      <c r="P56" s="78"/>
      <c r="Q56" s="80"/>
      <c r="R56" s="72"/>
      <c r="S56" s="8"/>
      <c r="T56" s="1"/>
      <c r="U56" s="1"/>
      <c r="V56" s="1"/>
    </row>
    <row r="57" spans="1:22" s="6" customFormat="1" ht="16.899999999999999" customHeight="1">
      <c r="A57" s="49"/>
      <c r="B57" s="264" t="s">
        <v>36</v>
      </c>
      <c r="C57" s="46" t="s">
        <v>54</v>
      </c>
      <c r="D57" s="46" t="s">
        <v>51</v>
      </c>
      <c r="E57" s="48">
        <v>57</v>
      </c>
      <c r="F57" s="4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0">
        <f t="shared" si="7"/>
        <v>0</v>
      </c>
      <c r="S57" s="40"/>
      <c r="T57" s="1"/>
      <c r="U57" s="1"/>
      <c r="V57" s="1"/>
    </row>
    <row r="58" spans="1:22" s="6" customFormat="1" ht="16.899999999999999" customHeight="1">
      <c r="A58" s="49"/>
      <c r="B58" s="265" t="s">
        <v>52</v>
      </c>
      <c r="C58" s="370" t="s">
        <v>54</v>
      </c>
      <c r="D58" s="370" t="s">
        <v>51</v>
      </c>
      <c r="E58" s="371">
        <v>400</v>
      </c>
      <c r="F58" s="4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0">
        <f t="shared" si="7"/>
        <v>0</v>
      </c>
      <c r="S58" s="60"/>
      <c r="T58" s="1"/>
      <c r="U58" s="1"/>
      <c r="V58" s="1"/>
    </row>
    <row r="59" spans="1:22" s="6" customFormat="1" ht="16.899999999999999" customHeight="1">
      <c r="A59" s="49"/>
      <c r="B59" s="265" t="s">
        <v>69</v>
      </c>
      <c r="C59" s="370" t="s">
        <v>54</v>
      </c>
      <c r="D59" s="370" t="s">
        <v>68</v>
      </c>
      <c r="E59" s="371">
        <v>360</v>
      </c>
      <c r="F59" s="4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0">
        <f t="shared" si="7"/>
        <v>0</v>
      </c>
      <c r="S59" s="60"/>
      <c r="T59" s="1"/>
      <c r="U59" s="1"/>
      <c r="V59" s="1"/>
    </row>
    <row r="60" spans="1:22" s="6" customFormat="1" ht="16.899999999999999" customHeight="1">
      <c r="A60" s="49"/>
      <c r="B60" s="264" t="s">
        <v>396</v>
      </c>
      <c r="C60" s="46" t="s">
        <v>54</v>
      </c>
      <c r="D60" s="46" t="s">
        <v>51</v>
      </c>
      <c r="E60" s="48">
        <v>210</v>
      </c>
      <c r="F60" s="42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10">
        <f t="shared" si="7"/>
        <v>0</v>
      </c>
      <c r="S60" s="60"/>
      <c r="T60" s="1"/>
      <c r="U60" s="1"/>
      <c r="V60" s="1"/>
    </row>
    <row r="61" spans="1:22" s="6" customFormat="1" ht="16.899999999999999" customHeight="1">
      <c r="A61" s="49"/>
      <c r="B61" s="265" t="s">
        <v>36</v>
      </c>
      <c r="C61" s="370" t="s">
        <v>35</v>
      </c>
      <c r="D61" s="370" t="s">
        <v>45</v>
      </c>
      <c r="E61" s="371">
        <v>53</v>
      </c>
      <c r="F61" s="42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10">
        <f t="shared" si="7"/>
        <v>0</v>
      </c>
      <c r="S61" s="60"/>
      <c r="T61" s="1"/>
      <c r="U61" s="1"/>
      <c r="V61" s="1"/>
    </row>
    <row r="62" spans="1:22" s="6" customFormat="1" ht="16.899999999999999" customHeight="1">
      <c r="A62" s="49"/>
      <c r="B62" s="264" t="s">
        <v>69</v>
      </c>
      <c r="C62" s="46" t="s">
        <v>35</v>
      </c>
      <c r="D62" s="46" t="s">
        <v>45</v>
      </c>
      <c r="E62" s="48">
        <v>50</v>
      </c>
      <c r="F62" s="4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10">
        <f t="shared" si="7"/>
        <v>0</v>
      </c>
      <c r="S62" s="60"/>
      <c r="T62" s="1"/>
      <c r="U62" s="1"/>
      <c r="V62" s="1"/>
    </row>
    <row r="63" spans="1:22" s="6" customFormat="1" ht="16.899999999999999" customHeight="1">
      <c r="A63" s="49"/>
      <c r="B63" s="265" t="s">
        <v>395</v>
      </c>
      <c r="C63" s="370" t="s">
        <v>54</v>
      </c>
      <c r="D63" s="370" t="s">
        <v>51</v>
      </c>
      <c r="E63" s="371">
        <v>425</v>
      </c>
      <c r="F63" s="42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10">
        <f t="shared" si="7"/>
        <v>0</v>
      </c>
      <c r="S63" s="60"/>
      <c r="T63" s="1"/>
      <c r="U63" s="1"/>
      <c r="V63" s="1"/>
    </row>
    <row r="64" spans="1:22" s="6" customFormat="1" ht="16.899999999999999" customHeight="1">
      <c r="A64" s="49"/>
      <c r="B64" s="264" t="s">
        <v>69</v>
      </c>
      <c r="C64" s="46" t="s">
        <v>35</v>
      </c>
      <c r="D64" s="46" t="s">
        <v>45</v>
      </c>
      <c r="E64" s="48">
        <v>54</v>
      </c>
      <c r="F64" s="42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10">
        <f t="shared" si="7"/>
        <v>0</v>
      </c>
      <c r="S64" s="60"/>
      <c r="T64" s="1"/>
      <c r="U64" s="1"/>
      <c r="V64" s="1"/>
    </row>
    <row r="65" spans="1:22" s="6" customFormat="1" ht="16.899999999999999" customHeight="1">
      <c r="A65" s="49"/>
      <c r="B65" s="265" t="s">
        <v>69</v>
      </c>
      <c r="C65" s="370" t="s">
        <v>35</v>
      </c>
      <c r="D65" s="370" t="s">
        <v>45</v>
      </c>
      <c r="E65" s="371">
        <v>70</v>
      </c>
      <c r="F65" s="42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10">
        <f t="shared" si="7"/>
        <v>0</v>
      </c>
      <c r="S65" s="60"/>
      <c r="T65" s="1"/>
      <c r="U65" s="1"/>
      <c r="V65" s="1"/>
    </row>
    <row r="66" spans="1:22" s="6" customFormat="1" ht="17.25" customHeight="1">
      <c r="A66" s="49"/>
      <c r="B66" s="265" t="s">
        <v>69</v>
      </c>
      <c r="C66" s="370" t="s">
        <v>35</v>
      </c>
      <c r="D66" s="370" t="s">
        <v>45</v>
      </c>
      <c r="E66" s="380">
        <v>65</v>
      </c>
      <c r="F66" s="4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10">
        <f t="shared" si="7"/>
        <v>0</v>
      </c>
      <c r="S66" s="41"/>
      <c r="T66" s="1"/>
      <c r="U66" s="1"/>
      <c r="V66" s="1"/>
    </row>
    <row r="67" spans="1:22" s="6" customFormat="1" ht="16.899999999999999" customHeight="1">
      <c r="A67" s="49"/>
      <c r="B67" s="264" t="s">
        <v>46</v>
      </c>
      <c r="C67" s="46" t="s">
        <v>54</v>
      </c>
      <c r="D67" s="46" t="s">
        <v>51</v>
      </c>
      <c r="E67" s="48">
        <v>300</v>
      </c>
      <c r="F67" s="4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0">
        <f t="shared" si="7"/>
        <v>0</v>
      </c>
      <c r="S67" s="8"/>
      <c r="T67" s="1"/>
      <c r="U67" s="1"/>
      <c r="V67" s="1"/>
    </row>
    <row r="68" spans="1:22" s="6" customFormat="1" ht="16.899999999999999" customHeight="1">
      <c r="A68" s="91">
        <v>9</v>
      </c>
      <c r="B68" s="400" t="s">
        <v>478</v>
      </c>
      <c r="C68" s="89"/>
      <c r="D68" s="87"/>
      <c r="E68" s="94"/>
      <c r="F68" s="138"/>
      <c r="G68" s="78"/>
      <c r="H68" s="80"/>
      <c r="I68" s="79"/>
      <c r="J68" s="78"/>
      <c r="K68" s="78"/>
      <c r="L68" s="80"/>
      <c r="M68" s="78"/>
      <c r="N68" s="80"/>
      <c r="O68" s="78"/>
      <c r="P68" s="78"/>
      <c r="Q68" s="78"/>
      <c r="R68" s="64"/>
      <c r="S68" s="8"/>
      <c r="T68" s="1"/>
      <c r="U68" s="1"/>
      <c r="V68" s="1"/>
    </row>
    <row r="69" spans="1:22" s="6" customFormat="1" ht="16.899999999999999" customHeight="1">
      <c r="A69" s="43"/>
      <c r="B69" s="264" t="s">
        <v>36</v>
      </c>
      <c r="C69" s="46" t="s">
        <v>54</v>
      </c>
      <c r="D69" s="46" t="s">
        <v>51</v>
      </c>
      <c r="E69" s="55">
        <v>285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10">
        <f t="shared" si="7"/>
        <v>0</v>
      </c>
      <c r="S69" s="8"/>
      <c r="T69" s="1"/>
      <c r="U69" s="1"/>
      <c r="V69" s="1"/>
    </row>
    <row r="70" spans="1:22" s="6" customFormat="1" ht="16.899999999999999" customHeight="1">
      <c r="A70" s="43"/>
      <c r="B70" s="265" t="s">
        <v>52</v>
      </c>
      <c r="C70" s="370" t="s">
        <v>54</v>
      </c>
      <c r="D70" s="370" t="s">
        <v>51</v>
      </c>
      <c r="E70" s="380">
        <v>400</v>
      </c>
      <c r="F70" s="2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10">
        <f t="shared" si="7"/>
        <v>0</v>
      </c>
      <c r="S70" s="8"/>
      <c r="T70" s="1"/>
      <c r="U70" s="1"/>
      <c r="V70" s="1"/>
    </row>
    <row r="71" spans="1:22" s="6" customFormat="1" ht="19.5" customHeight="1">
      <c r="A71" s="43"/>
      <c r="B71" s="265" t="s">
        <v>69</v>
      </c>
      <c r="C71" s="370" t="s">
        <v>54</v>
      </c>
      <c r="D71" s="370" t="s">
        <v>68</v>
      </c>
      <c r="E71" s="380">
        <v>360</v>
      </c>
      <c r="F71" s="4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10">
        <f t="shared" si="7"/>
        <v>0</v>
      </c>
      <c r="S71" s="8"/>
      <c r="T71" s="1"/>
      <c r="U71" s="1"/>
      <c r="V71" s="1"/>
    </row>
    <row r="72" spans="1:22" s="6" customFormat="1" ht="15.75" customHeight="1">
      <c r="A72" s="43"/>
      <c r="B72" s="264" t="s">
        <v>396</v>
      </c>
      <c r="C72" s="46" t="s">
        <v>54</v>
      </c>
      <c r="D72" s="46" t="s">
        <v>51</v>
      </c>
      <c r="E72" s="47">
        <v>210</v>
      </c>
      <c r="F72" s="42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0">
        <f t="shared" si="7"/>
        <v>0</v>
      </c>
      <c r="S72" s="8"/>
      <c r="T72" s="1"/>
      <c r="U72" s="1"/>
      <c r="V72" s="1"/>
    </row>
    <row r="73" spans="1:22" s="6" customFormat="1" ht="16.5" customHeight="1">
      <c r="A73" s="43"/>
      <c r="B73" s="265" t="s">
        <v>36</v>
      </c>
      <c r="C73" s="370" t="s">
        <v>35</v>
      </c>
      <c r="D73" s="370" t="s">
        <v>45</v>
      </c>
      <c r="E73" s="261">
        <v>53</v>
      </c>
      <c r="F73" s="4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10">
        <f t="shared" si="7"/>
        <v>0</v>
      </c>
      <c r="S73" s="8"/>
      <c r="T73" s="1"/>
      <c r="U73" s="1"/>
      <c r="V73" s="1"/>
    </row>
    <row r="74" spans="1:22" s="6" customFormat="1" ht="16.5" customHeight="1">
      <c r="A74" s="43"/>
      <c r="B74" s="264" t="s">
        <v>69</v>
      </c>
      <c r="C74" s="46" t="s">
        <v>35</v>
      </c>
      <c r="D74" s="46" t="s">
        <v>477</v>
      </c>
      <c r="E74" s="47">
        <v>50</v>
      </c>
      <c r="F74" s="42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0">
        <f t="shared" si="7"/>
        <v>0</v>
      </c>
      <c r="S74" s="8"/>
      <c r="T74" s="1"/>
      <c r="U74" s="1"/>
      <c r="V74" s="1"/>
    </row>
    <row r="75" spans="1:22" s="6" customFormat="1" ht="15" customHeight="1">
      <c r="A75" s="43"/>
      <c r="B75" s="265" t="s">
        <v>395</v>
      </c>
      <c r="C75" s="370" t="s">
        <v>54</v>
      </c>
      <c r="D75" s="370" t="s">
        <v>51</v>
      </c>
      <c r="E75" s="261">
        <v>500</v>
      </c>
      <c r="F75" s="42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10">
        <f t="shared" si="7"/>
        <v>0</v>
      </c>
      <c r="S75" s="8"/>
      <c r="T75" s="1"/>
      <c r="U75" s="1"/>
      <c r="V75" s="1"/>
    </row>
    <row r="76" spans="1:22" s="6" customFormat="1" ht="18" customHeight="1">
      <c r="A76" s="43"/>
      <c r="B76" s="264" t="s">
        <v>69</v>
      </c>
      <c r="C76" s="46" t="s">
        <v>35</v>
      </c>
      <c r="D76" s="46" t="s">
        <v>45</v>
      </c>
      <c r="E76" s="47">
        <v>54</v>
      </c>
      <c r="F76" s="42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10">
        <f t="shared" si="7"/>
        <v>0</v>
      </c>
      <c r="S76" s="8"/>
      <c r="T76" s="1"/>
      <c r="U76" s="1"/>
      <c r="V76" s="1"/>
    </row>
    <row r="77" spans="1:22" s="6" customFormat="1" ht="15" customHeight="1">
      <c r="A77" s="43"/>
      <c r="B77" s="265" t="s">
        <v>69</v>
      </c>
      <c r="C77" s="370" t="s">
        <v>35</v>
      </c>
      <c r="D77" s="370" t="s">
        <v>45</v>
      </c>
      <c r="E77" s="261">
        <v>70</v>
      </c>
      <c r="F77" s="42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10">
        <f t="shared" si="7"/>
        <v>0</v>
      </c>
      <c r="S77" s="8"/>
      <c r="T77" s="1"/>
      <c r="U77" s="1"/>
      <c r="V77" s="1"/>
    </row>
    <row r="78" spans="1:22" s="6" customFormat="1" ht="16.899999999999999" customHeight="1">
      <c r="A78" s="43"/>
      <c r="B78" s="265" t="s">
        <v>69</v>
      </c>
      <c r="C78" s="370" t="s">
        <v>35</v>
      </c>
      <c r="D78" s="370" t="s">
        <v>45</v>
      </c>
      <c r="E78" s="379">
        <v>65</v>
      </c>
      <c r="F78" s="42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10">
        <f t="shared" si="7"/>
        <v>0</v>
      </c>
      <c r="S78" s="8"/>
      <c r="T78" s="1"/>
      <c r="U78" s="1"/>
      <c r="V78" s="1"/>
    </row>
    <row r="79" spans="1:22" s="6" customFormat="1" ht="16.899999999999999" customHeight="1">
      <c r="A79" s="135"/>
      <c r="B79" s="50" t="s">
        <v>46</v>
      </c>
      <c r="C79" s="52" t="s">
        <v>35</v>
      </c>
      <c r="D79" s="52" t="s">
        <v>45</v>
      </c>
      <c r="E79" s="53">
        <v>60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10">
        <f t="shared" si="7"/>
        <v>0</v>
      </c>
      <c r="S79" s="8"/>
      <c r="T79" s="1"/>
      <c r="U79" s="1"/>
      <c r="V79" s="1"/>
    </row>
    <row r="80" spans="1:22" s="6" customFormat="1" ht="16.899999999999999" customHeight="1">
      <c r="A80" s="85">
        <v>10</v>
      </c>
      <c r="B80" s="139" t="s">
        <v>479</v>
      </c>
      <c r="C80" s="136"/>
      <c r="D80" s="136"/>
      <c r="E80" s="137"/>
      <c r="F80" s="80"/>
      <c r="G80" s="78"/>
      <c r="H80" s="78"/>
      <c r="I80" s="80"/>
      <c r="J80" s="78"/>
      <c r="K80" s="78"/>
      <c r="L80" s="80"/>
      <c r="M80" s="78"/>
      <c r="N80" s="80"/>
      <c r="O80" s="79"/>
      <c r="P80" s="78"/>
      <c r="Q80" s="78"/>
      <c r="R80" s="64"/>
      <c r="S80" s="8"/>
      <c r="T80" s="1"/>
      <c r="U80" s="1"/>
      <c r="V80" s="1"/>
    </row>
    <row r="81" spans="1:22" s="6" customFormat="1" ht="16.899999999999999" customHeight="1">
      <c r="A81" s="61"/>
      <c r="B81" s="264" t="s">
        <v>36</v>
      </c>
      <c r="C81" s="46" t="s">
        <v>54</v>
      </c>
      <c r="D81" s="46" t="s">
        <v>37</v>
      </c>
      <c r="E81" s="48">
        <v>160</v>
      </c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10">
        <f t="shared" si="7"/>
        <v>0</v>
      </c>
      <c r="S81" s="8"/>
      <c r="T81" s="1"/>
      <c r="U81" s="1"/>
      <c r="V81" s="1"/>
    </row>
    <row r="82" spans="1:22" s="6" customFormat="1" ht="16.899999999999999" customHeight="1">
      <c r="A82" s="61"/>
      <c r="B82" s="265" t="s">
        <v>393</v>
      </c>
      <c r="C82" s="370" t="s">
        <v>54</v>
      </c>
      <c r="D82" s="370" t="s">
        <v>37</v>
      </c>
      <c r="E82" s="371">
        <v>150</v>
      </c>
      <c r="F82" s="2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10">
        <f t="shared" si="7"/>
        <v>0</v>
      </c>
      <c r="S82" s="8"/>
      <c r="T82" s="1"/>
      <c r="U82" s="1"/>
      <c r="V82" s="1"/>
    </row>
    <row r="83" spans="1:22" s="6" customFormat="1" ht="16.899999999999999" customHeight="1">
      <c r="A83" s="61"/>
      <c r="B83" s="264" t="s">
        <v>392</v>
      </c>
      <c r="C83" s="46" t="s">
        <v>54</v>
      </c>
      <c r="D83" s="46" t="s">
        <v>37</v>
      </c>
      <c r="E83" s="48">
        <v>190</v>
      </c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10">
        <f t="shared" ref="R83:R86" si="8">SUM(F83:Q83)</f>
        <v>0</v>
      </c>
      <c r="S83" s="8"/>
      <c r="T83" s="1"/>
      <c r="U83" s="1"/>
      <c r="V83" s="1"/>
    </row>
    <row r="84" spans="1:22" s="6" customFormat="1" ht="16.899999999999999" customHeight="1">
      <c r="A84" s="61"/>
      <c r="B84" s="265" t="s">
        <v>52</v>
      </c>
      <c r="C84" s="370" t="s">
        <v>54</v>
      </c>
      <c r="D84" s="370" t="s">
        <v>51</v>
      </c>
      <c r="E84" s="371">
        <v>80</v>
      </c>
      <c r="F84" s="2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10">
        <f t="shared" si="8"/>
        <v>0</v>
      </c>
      <c r="S84" s="8"/>
      <c r="T84" s="1"/>
      <c r="U84" s="1"/>
      <c r="V84" s="1"/>
    </row>
    <row r="85" spans="1:22" s="6" customFormat="1" ht="16.899999999999999" customHeight="1">
      <c r="A85" s="61"/>
      <c r="B85" s="265" t="s">
        <v>70</v>
      </c>
      <c r="C85" s="370" t="s">
        <v>35</v>
      </c>
      <c r="D85" s="370" t="s">
        <v>45</v>
      </c>
      <c r="E85" s="371">
        <v>18</v>
      </c>
      <c r="F85" s="2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10">
        <f t="shared" si="8"/>
        <v>0</v>
      </c>
      <c r="S85" s="8"/>
      <c r="T85" s="1"/>
      <c r="U85" s="1"/>
      <c r="V85" s="1"/>
    </row>
    <row r="86" spans="1:22" s="6" customFormat="1" ht="16.899999999999999" customHeight="1">
      <c r="A86" s="61"/>
      <c r="B86" s="264" t="s">
        <v>46</v>
      </c>
      <c r="C86" s="46" t="s">
        <v>54</v>
      </c>
      <c r="D86" s="46" t="s">
        <v>51</v>
      </c>
      <c r="E86" s="48">
        <v>100</v>
      </c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10">
        <f t="shared" si="8"/>
        <v>0</v>
      </c>
      <c r="S86" s="8"/>
      <c r="T86" s="1"/>
      <c r="U86" s="1"/>
      <c r="V86" s="1"/>
    </row>
    <row r="87" spans="1:22" ht="16.899999999999999" customHeight="1">
      <c r="A87" s="140">
        <v>11</v>
      </c>
      <c r="B87" s="141" t="s">
        <v>480</v>
      </c>
      <c r="C87" s="142"/>
      <c r="D87" s="143"/>
      <c r="E87" s="144"/>
      <c r="F87" s="70"/>
      <c r="G87" s="70"/>
      <c r="H87" s="70"/>
      <c r="I87" s="70"/>
      <c r="J87" s="63"/>
      <c r="K87" s="71"/>
      <c r="L87" s="70"/>
      <c r="M87" s="70"/>
      <c r="N87" s="63"/>
      <c r="O87" s="71"/>
      <c r="P87" s="63"/>
      <c r="Q87" s="71"/>
      <c r="R87" s="72"/>
      <c r="S87" s="8"/>
      <c r="T87" s="1"/>
      <c r="U87" s="1"/>
      <c r="V87" s="1"/>
    </row>
    <row r="88" spans="1:22" ht="15.75" customHeight="1">
      <c r="A88" s="146"/>
      <c r="B88" s="147" t="s">
        <v>36</v>
      </c>
      <c r="C88" s="148" t="s">
        <v>54</v>
      </c>
      <c r="D88" s="149" t="s">
        <v>37</v>
      </c>
      <c r="E88" s="151">
        <v>160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1">
        <f>SUM(F88:Q88)</f>
        <v>0</v>
      </c>
      <c r="S88" s="8"/>
      <c r="T88" s="1"/>
      <c r="U88" s="1"/>
      <c r="V88" s="1"/>
    </row>
    <row r="89" spans="1:22" ht="15.75" customHeight="1">
      <c r="A89" s="146"/>
      <c r="B89" s="405" t="s">
        <v>36</v>
      </c>
      <c r="C89" s="382" t="s">
        <v>54</v>
      </c>
      <c r="D89" s="383" t="s">
        <v>37</v>
      </c>
      <c r="E89" s="384">
        <v>150</v>
      </c>
      <c r="F89" s="1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0">
        <f t="shared" ref="R89:R93" si="9">SUM(F89:Q89)</f>
        <v>0</v>
      </c>
      <c r="S89" s="8"/>
      <c r="T89" s="1"/>
      <c r="U89" s="1"/>
      <c r="V89" s="1"/>
    </row>
    <row r="90" spans="1:22" ht="15.75" customHeight="1">
      <c r="A90" s="146"/>
      <c r="B90" s="147" t="s">
        <v>36</v>
      </c>
      <c r="C90" s="148" t="s">
        <v>54</v>
      </c>
      <c r="D90" s="149" t="s">
        <v>37</v>
      </c>
      <c r="E90" s="151">
        <v>190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>
        <f t="shared" si="9"/>
        <v>0</v>
      </c>
      <c r="S90" s="8"/>
      <c r="T90" s="1"/>
      <c r="U90" s="1"/>
      <c r="V90" s="1"/>
    </row>
    <row r="91" spans="1:22" ht="15.75" customHeight="1">
      <c r="A91" s="146"/>
      <c r="B91" s="405" t="s">
        <v>52</v>
      </c>
      <c r="C91" s="382" t="s">
        <v>54</v>
      </c>
      <c r="D91" s="383" t="s">
        <v>51</v>
      </c>
      <c r="E91" s="384">
        <v>80</v>
      </c>
      <c r="F91" s="1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>
        <f t="shared" si="9"/>
        <v>0</v>
      </c>
      <c r="S91" s="8"/>
      <c r="T91" s="1"/>
      <c r="U91" s="1"/>
      <c r="V91" s="1"/>
    </row>
    <row r="92" spans="1:22" ht="15.75" customHeight="1">
      <c r="A92" s="146"/>
      <c r="B92" s="405" t="s">
        <v>70</v>
      </c>
      <c r="C92" s="382" t="s">
        <v>35</v>
      </c>
      <c r="D92" s="383" t="s">
        <v>45</v>
      </c>
      <c r="E92" s="384">
        <v>18</v>
      </c>
      <c r="F92" s="1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10">
        <f t="shared" si="9"/>
        <v>0</v>
      </c>
      <c r="S92" s="8"/>
      <c r="T92" s="1"/>
      <c r="U92" s="1"/>
      <c r="V92" s="1"/>
    </row>
    <row r="93" spans="1:22" ht="15.75" customHeight="1">
      <c r="A93" s="406"/>
      <c r="B93" s="147" t="s">
        <v>46</v>
      </c>
      <c r="C93" s="148" t="s">
        <v>54</v>
      </c>
      <c r="D93" s="149" t="s">
        <v>51</v>
      </c>
      <c r="E93" s="151">
        <v>100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0">
        <f t="shared" si="9"/>
        <v>0</v>
      </c>
      <c r="S93" s="8"/>
      <c r="T93" s="1"/>
      <c r="U93" s="1"/>
      <c r="V93" s="1"/>
    </row>
    <row r="94" spans="1:22" ht="16.899999999999999" customHeight="1">
      <c r="A94" s="140">
        <v>12</v>
      </c>
      <c r="B94" s="141" t="s">
        <v>482</v>
      </c>
      <c r="C94" s="142"/>
      <c r="D94" s="143"/>
      <c r="E94" s="145"/>
      <c r="F94" s="70"/>
      <c r="G94" s="63"/>
      <c r="H94" s="71"/>
      <c r="I94" s="70"/>
      <c r="J94" s="70"/>
      <c r="K94" s="63"/>
      <c r="L94" s="63"/>
      <c r="M94" s="71"/>
      <c r="N94" s="63"/>
      <c r="O94" s="71"/>
      <c r="P94" s="63"/>
      <c r="Q94" s="71"/>
      <c r="R94" s="72"/>
      <c r="S94" s="8"/>
      <c r="T94" s="1"/>
      <c r="U94" s="1"/>
      <c r="V94" s="1"/>
    </row>
    <row r="95" spans="1:22" ht="20.45" customHeight="1">
      <c r="A95" s="150"/>
      <c r="B95" s="147" t="s">
        <v>481</v>
      </c>
      <c r="C95" s="148" t="s">
        <v>54</v>
      </c>
      <c r="D95" s="149" t="s">
        <v>51</v>
      </c>
      <c r="E95" s="151">
        <v>550</v>
      </c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10">
        <f>SUM(F95:Q95)</f>
        <v>0</v>
      </c>
      <c r="S95" s="8"/>
      <c r="T95" s="1"/>
      <c r="U95" s="1"/>
      <c r="V95" s="1"/>
    </row>
    <row r="96" spans="1:22" ht="16.899999999999999" customHeight="1">
      <c r="A96" s="150"/>
      <c r="B96" s="405" t="s">
        <v>47</v>
      </c>
      <c r="C96" s="382" t="s">
        <v>54</v>
      </c>
      <c r="D96" s="383" t="s">
        <v>51</v>
      </c>
      <c r="E96" s="384">
        <v>275</v>
      </c>
      <c r="F96" s="271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10">
        <f t="shared" ref="R96:R109" si="10">SUM(F96:Q96)</f>
        <v>0</v>
      </c>
      <c r="S96" s="8"/>
      <c r="T96" s="1"/>
      <c r="U96" s="1"/>
      <c r="V96" s="1"/>
    </row>
    <row r="97" spans="1:22" ht="16.899999999999999" customHeight="1">
      <c r="A97" s="150"/>
      <c r="B97" s="147" t="s">
        <v>48</v>
      </c>
      <c r="C97" s="148" t="s">
        <v>54</v>
      </c>
      <c r="D97" s="149" t="s">
        <v>51</v>
      </c>
      <c r="E97" s="151">
        <v>165</v>
      </c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10">
        <f t="shared" si="10"/>
        <v>0</v>
      </c>
      <c r="S97" s="8"/>
      <c r="T97" s="1"/>
      <c r="U97" s="1"/>
      <c r="V97" s="1"/>
    </row>
    <row r="98" spans="1:22" ht="16.899999999999999" customHeight="1">
      <c r="A98" s="150"/>
      <c r="B98" s="405" t="s">
        <v>387</v>
      </c>
      <c r="C98" s="382" t="s">
        <v>35</v>
      </c>
      <c r="D98" s="383" t="s">
        <v>45</v>
      </c>
      <c r="E98" s="384">
        <v>40</v>
      </c>
      <c r="F98" s="271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10">
        <f t="shared" si="10"/>
        <v>0</v>
      </c>
      <c r="S98" s="8"/>
      <c r="T98" s="1"/>
      <c r="U98" s="1"/>
      <c r="V98" s="1"/>
    </row>
    <row r="99" spans="1:22" ht="16.899999999999999" customHeight="1">
      <c r="A99" s="150"/>
      <c r="B99" s="147" t="s">
        <v>36</v>
      </c>
      <c r="C99" s="148" t="s">
        <v>35</v>
      </c>
      <c r="D99" s="149" t="s">
        <v>45</v>
      </c>
      <c r="E99" s="151">
        <v>80</v>
      </c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10">
        <f t="shared" si="10"/>
        <v>0</v>
      </c>
      <c r="S99" s="8"/>
      <c r="T99" s="1"/>
      <c r="U99" s="1"/>
      <c r="V99" s="1"/>
    </row>
    <row r="100" spans="1:22" ht="16.899999999999999" customHeight="1">
      <c r="A100" s="150"/>
      <c r="B100" s="405" t="s">
        <v>50</v>
      </c>
      <c r="C100" s="382" t="s">
        <v>54</v>
      </c>
      <c r="D100" s="383" t="s">
        <v>51</v>
      </c>
      <c r="E100" s="384">
        <v>225</v>
      </c>
      <c r="F100" s="271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10">
        <f t="shared" si="10"/>
        <v>0</v>
      </c>
      <c r="S100" s="8"/>
      <c r="T100" s="1"/>
      <c r="U100" s="1"/>
      <c r="V100" s="1"/>
    </row>
    <row r="101" spans="1:22" ht="16.899999999999999" customHeight="1">
      <c r="A101" s="150"/>
      <c r="B101" s="147" t="s">
        <v>49</v>
      </c>
      <c r="C101" s="148" t="s">
        <v>35</v>
      </c>
      <c r="D101" s="149" t="s">
        <v>45</v>
      </c>
      <c r="E101" s="151">
        <v>70</v>
      </c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10">
        <f t="shared" si="10"/>
        <v>0</v>
      </c>
      <c r="S101" s="8"/>
      <c r="T101" s="1"/>
      <c r="U101" s="1"/>
      <c r="V101" s="1"/>
    </row>
    <row r="102" spans="1:22" ht="16.899999999999999" customHeight="1">
      <c r="A102" s="150"/>
      <c r="B102" s="405" t="s">
        <v>386</v>
      </c>
      <c r="C102" s="382" t="s">
        <v>54</v>
      </c>
      <c r="D102" s="383" t="s">
        <v>51</v>
      </c>
      <c r="E102" s="384">
        <v>165</v>
      </c>
      <c r="F102" s="271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10">
        <f t="shared" si="10"/>
        <v>0</v>
      </c>
      <c r="S102" s="8"/>
      <c r="T102" s="1"/>
      <c r="U102" s="1"/>
      <c r="V102" s="1"/>
    </row>
    <row r="103" spans="1:22" ht="16.899999999999999" customHeight="1">
      <c r="A103" s="150"/>
      <c r="B103" s="147" t="s">
        <v>53</v>
      </c>
      <c r="C103" s="148" t="s">
        <v>54</v>
      </c>
      <c r="D103" s="149" t="s">
        <v>51</v>
      </c>
      <c r="E103" s="151">
        <v>300</v>
      </c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10">
        <f t="shared" si="10"/>
        <v>0</v>
      </c>
      <c r="S103" s="8"/>
      <c r="T103" s="1"/>
      <c r="U103" s="1"/>
      <c r="V103" s="1"/>
    </row>
    <row r="104" spans="1:22" ht="16.899999999999999" customHeight="1">
      <c r="A104" s="150"/>
      <c r="B104" s="405" t="s">
        <v>67</v>
      </c>
      <c r="C104" s="382" t="s">
        <v>35</v>
      </c>
      <c r="D104" s="383" t="s">
        <v>45</v>
      </c>
      <c r="E104" s="384">
        <v>79</v>
      </c>
      <c r="F104" s="271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10">
        <f t="shared" si="10"/>
        <v>0</v>
      </c>
      <c r="S104" s="8"/>
      <c r="T104" s="1"/>
      <c r="U104" s="1"/>
      <c r="V104" s="1"/>
    </row>
    <row r="105" spans="1:22" ht="16.899999999999999" customHeight="1">
      <c r="A105" s="150"/>
      <c r="B105" s="147" t="s">
        <v>385</v>
      </c>
      <c r="C105" s="148" t="s">
        <v>54</v>
      </c>
      <c r="D105" s="149" t="s">
        <v>51</v>
      </c>
      <c r="E105" s="151">
        <v>300</v>
      </c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10">
        <f t="shared" si="10"/>
        <v>0</v>
      </c>
      <c r="S105" s="8"/>
      <c r="T105" s="1"/>
      <c r="U105" s="1"/>
      <c r="V105" s="1"/>
    </row>
    <row r="106" spans="1:22" ht="16.899999999999999" customHeight="1">
      <c r="A106" s="150"/>
      <c r="B106" s="405" t="s">
        <v>384</v>
      </c>
      <c r="C106" s="382" t="s">
        <v>35</v>
      </c>
      <c r="D106" s="383" t="s">
        <v>45</v>
      </c>
      <c r="E106" s="384">
        <v>70</v>
      </c>
      <c r="F106" s="271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10">
        <f t="shared" si="10"/>
        <v>0</v>
      </c>
      <c r="S106" s="8"/>
      <c r="T106" s="1"/>
      <c r="U106" s="1"/>
      <c r="V106" s="1"/>
    </row>
    <row r="107" spans="1:22" ht="16.899999999999999" customHeight="1">
      <c r="A107" s="150"/>
      <c r="B107" s="147" t="s">
        <v>383</v>
      </c>
      <c r="C107" s="148" t="s">
        <v>35</v>
      </c>
      <c r="D107" s="149" t="s">
        <v>45</v>
      </c>
      <c r="E107" s="151">
        <v>90</v>
      </c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10">
        <f t="shared" si="10"/>
        <v>0</v>
      </c>
      <c r="S107" s="8"/>
      <c r="T107" s="1"/>
      <c r="U107" s="1"/>
      <c r="V107" s="1"/>
    </row>
    <row r="108" spans="1:22" ht="16.899999999999999" customHeight="1">
      <c r="A108" s="150"/>
      <c r="B108" s="405" t="s">
        <v>71</v>
      </c>
      <c r="C108" s="382" t="s">
        <v>54</v>
      </c>
      <c r="D108" s="383" t="s">
        <v>37</v>
      </c>
      <c r="E108" s="384">
        <v>450</v>
      </c>
      <c r="F108" s="271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10">
        <f t="shared" si="10"/>
        <v>0</v>
      </c>
      <c r="S108" s="8"/>
      <c r="T108" s="1"/>
      <c r="U108" s="1"/>
      <c r="V108" s="1"/>
    </row>
    <row r="109" spans="1:22" ht="16.899999999999999" customHeight="1">
      <c r="A109" s="150"/>
      <c r="B109" s="147" t="s">
        <v>46</v>
      </c>
      <c r="C109" s="148" t="s">
        <v>54</v>
      </c>
      <c r="D109" s="149" t="s">
        <v>51</v>
      </c>
      <c r="E109" s="151">
        <v>165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0">
        <f t="shared" si="10"/>
        <v>0</v>
      </c>
      <c r="S109" s="8"/>
      <c r="T109" s="1"/>
      <c r="U109" s="1"/>
      <c r="V109" s="1"/>
    </row>
    <row r="110" spans="1:22" ht="19.899999999999999" customHeight="1">
      <c r="A110" s="140">
        <v>13</v>
      </c>
      <c r="B110" s="407" t="s">
        <v>483</v>
      </c>
      <c r="C110" s="142"/>
      <c r="D110" s="143"/>
      <c r="E110" s="155"/>
      <c r="F110" s="154"/>
      <c r="G110" s="71"/>
      <c r="H110" s="70"/>
      <c r="I110" s="63"/>
      <c r="J110" s="71"/>
      <c r="K110" s="70"/>
      <c r="L110" s="63"/>
      <c r="M110" s="71"/>
      <c r="N110" s="63"/>
      <c r="O110" s="71"/>
      <c r="P110" s="70"/>
      <c r="Q110" s="63"/>
      <c r="R110" s="64"/>
      <c r="S110" s="8"/>
      <c r="T110" s="1"/>
      <c r="U110" s="1"/>
      <c r="V110" s="1"/>
    </row>
    <row r="111" spans="1:22" ht="16.899999999999999" customHeight="1">
      <c r="A111" s="146"/>
      <c r="B111" s="152" t="s">
        <v>380</v>
      </c>
      <c r="C111" s="148" t="s">
        <v>10</v>
      </c>
      <c r="D111" s="149" t="s">
        <v>377</v>
      </c>
      <c r="E111" s="153">
        <v>1540</v>
      </c>
      <c r="F111" s="16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>
        <f t="shared" ref="R111:R226" si="11">SUM(F111:Q111)</f>
        <v>0</v>
      </c>
      <c r="S111" s="8"/>
      <c r="T111" s="1"/>
      <c r="U111" s="1"/>
      <c r="V111" s="1"/>
    </row>
    <row r="112" spans="1:22" ht="16.899999999999999" customHeight="1">
      <c r="A112" s="140">
        <v>14</v>
      </c>
      <c r="B112" s="366" t="s">
        <v>484</v>
      </c>
      <c r="C112" s="142"/>
      <c r="D112" s="143"/>
      <c r="E112" s="155"/>
      <c r="F112" s="6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8"/>
      <c r="T112" s="1"/>
      <c r="U112" s="1"/>
      <c r="V112" s="1"/>
    </row>
    <row r="113" spans="1:22" ht="16.899999999999999" customHeight="1">
      <c r="A113" s="146"/>
      <c r="B113" s="152" t="s">
        <v>380</v>
      </c>
      <c r="C113" s="148" t="s">
        <v>10</v>
      </c>
      <c r="D113" s="149" t="s">
        <v>379</v>
      </c>
      <c r="E113" s="153">
        <v>2109</v>
      </c>
      <c r="F113" s="16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10">
        <f t="shared" si="11"/>
        <v>0</v>
      </c>
      <c r="S113" s="8"/>
      <c r="T113" s="1"/>
      <c r="U113" s="1"/>
      <c r="V113" s="1"/>
    </row>
    <row r="114" spans="1:22" ht="16.899999999999999" customHeight="1">
      <c r="A114" s="140">
        <v>15</v>
      </c>
      <c r="B114" s="366" t="s">
        <v>375</v>
      </c>
      <c r="C114" s="142"/>
      <c r="D114" s="143"/>
      <c r="E114" s="155"/>
      <c r="F114" s="6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8"/>
      <c r="T114" s="1"/>
      <c r="U114" s="1"/>
      <c r="V114" s="1"/>
    </row>
    <row r="115" spans="1:22" ht="16.899999999999999" customHeight="1">
      <c r="A115" s="146"/>
      <c r="B115" s="390" t="s">
        <v>378</v>
      </c>
      <c r="C115" s="148" t="s">
        <v>10</v>
      </c>
      <c r="D115" s="149" t="s">
        <v>377</v>
      </c>
      <c r="E115" s="153">
        <v>185</v>
      </c>
      <c r="F115" s="16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>
        <f t="shared" si="11"/>
        <v>0</v>
      </c>
      <c r="S115" s="8"/>
      <c r="T115" s="1"/>
      <c r="U115" s="1"/>
      <c r="V115" s="1"/>
    </row>
    <row r="116" spans="1:22" ht="16.899999999999999" customHeight="1">
      <c r="A116" s="146"/>
      <c r="B116" s="408" t="s">
        <v>376</v>
      </c>
      <c r="C116" s="382" t="s">
        <v>10</v>
      </c>
      <c r="D116" s="383" t="s">
        <v>374</v>
      </c>
      <c r="E116" s="385">
        <v>150</v>
      </c>
      <c r="F116" s="1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>
        <f t="shared" si="11"/>
        <v>0</v>
      </c>
      <c r="S116" s="8"/>
      <c r="T116" s="1"/>
      <c r="U116" s="1"/>
      <c r="V116" s="1"/>
    </row>
    <row r="117" spans="1:22" ht="16.899999999999999" customHeight="1">
      <c r="A117" s="146"/>
      <c r="B117" s="408" t="s">
        <v>375</v>
      </c>
      <c r="C117" s="382" t="s">
        <v>10</v>
      </c>
      <c r="D117" s="383" t="s">
        <v>374</v>
      </c>
      <c r="E117" s="385">
        <v>428</v>
      </c>
      <c r="F117" s="16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10">
        <f t="shared" si="11"/>
        <v>0</v>
      </c>
      <c r="S117" s="8"/>
      <c r="T117" s="1"/>
      <c r="U117" s="1"/>
      <c r="V117" s="1"/>
    </row>
    <row r="118" spans="1:22" ht="16.899999999999999" customHeight="1">
      <c r="A118" s="146"/>
      <c r="B118" s="409" t="s">
        <v>191</v>
      </c>
      <c r="C118" s="148" t="s">
        <v>10</v>
      </c>
      <c r="D118" s="149" t="s">
        <v>374</v>
      </c>
      <c r="E118" s="153">
        <v>170</v>
      </c>
      <c r="F118" s="16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>
        <f t="shared" si="11"/>
        <v>0</v>
      </c>
      <c r="S118" s="8"/>
      <c r="T118" s="1"/>
      <c r="U118" s="1"/>
      <c r="V118" s="1"/>
    </row>
    <row r="119" spans="1:22" ht="16.899999999999999" customHeight="1">
      <c r="A119" s="140">
        <v>16</v>
      </c>
      <c r="B119" s="407" t="s">
        <v>486</v>
      </c>
      <c r="C119" s="142"/>
      <c r="D119" s="143"/>
      <c r="E119" s="155"/>
      <c r="F119" s="6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8"/>
      <c r="T119" s="1"/>
      <c r="U119" s="1"/>
      <c r="V119" s="1"/>
    </row>
    <row r="120" spans="1:22" ht="16.899999999999999" customHeight="1">
      <c r="A120" s="146"/>
      <c r="B120" s="409" t="s">
        <v>372</v>
      </c>
      <c r="C120" s="148" t="s">
        <v>487</v>
      </c>
      <c r="D120" s="149" t="s">
        <v>371</v>
      </c>
      <c r="E120" s="153">
        <v>1600</v>
      </c>
      <c r="F120" s="16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>
        <f t="shared" si="11"/>
        <v>0</v>
      </c>
      <c r="S120" s="8"/>
      <c r="T120" s="1"/>
      <c r="U120" s="1"/>
      <c r="V120" s="1"/>
    </row>
    <row r="121" spans="1:22" ht="16.899999999999999" customHeight="1">
      <c r="A121" s="146"/>
      <c r="B121" s="408" t="s">
        <v>370</v>
      </c>
      <c r="C121" s="382" t="s">
        <v>12</v>
      </c>
      <c r="D121" s="383" t="s">
        <v>362</v>
      </c>
      <c r="E121" s="385">
        <v>890</v>
      </c>
      <c r="F121" s="16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10">
        <f t="shared" si="11"/>
        <v>0</v>
      </c>
      <c r="S121" s="8"/>
      <c r="T121" s="1"/>
      <c r="U121" s="1"/>
      <c r="V121" s="1"/>
    </row>
    <row r="122" spans="1:22" ht="28.9" customHeight="1">
      <c r="A122" s="146"/>
      <c r="B122" s="408" t="s">
        <v>369</v>
      </c>
      <c r="C122" s="382" t="s">
        <v>487</v>
      </c>
      <c r="D122" s="383" t="s">
        <v>368</v>
      </c>
      <c r="E122" s="385">
        <v>480</v>
      </c>
      <c r="F122" s="16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>
        <f t="shared" si="11"/>
        <v>0</v>
      </c>
      <c r="S122" s="8"/>
      <c r="T122" s="1"/>
      <c r="U122" s="1"/>
      <c r="V122" s="1"/>
    </row>
    <row r="123" spans="1:22" ht="29.45" customHeight="1">
      <c r="A123" s="146"/>
      <c r="B123" s="408" t="s">
        <v>367</v>
      </c>
      <c r="C123" s="382" t="s">
        <v>487</v>
      </c>
      <c r="D123" s="383" t="s">
        <v>356</v>
      </c>
      <c r="E123" s="385">
        <v>1980</v>
      </c>
      <c r="F123" s="16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>
        <f t="shared" si="11"/>
        <v>0</v>
      </c>
      <c r="S123" s="8"/>
      <c r="T123" s="1"/>
      <c r="U123" s="1"/>
      <c r="V123" s="1"/>
    </row>
    <row r="124" spans="1:22" ht="16.899999999999999" customHeight="1">
      <c r="A124" s="146"/>
      <c r="B124" s="409" t="s">
        <v>366</v>
      </c>
      <c r="C124" s="148" t="s">
        <v>487</v>
      </c>
      <c r="D124" s="149" t="s">
        <v>365</v>
      </c>
      <c r="E124" s="153">
        <v>1605</v>
      </c>
      <c r="F124" s="16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>
        <f t="shared" si="11"/>
        <v>0</v>
      </c>
      <c r="S124" s="8"/>
      <c r="T124" s="1"/>
      <c r="U124" s="1"/>
      <c r="V124" s="1"/>
    </row>
    <row r="125" spans="1:22" ht="16.899999999999999" customHeight="1">
      <c r="A125" s="146"/>
      <c r="B125" s="408" t="s">
        <v>364</v>
      </c>
      <c r="C125" s="382" t="s">
        <v>487</v>
      </c>
      <c r="D125" s="383" t="s">
        <v>356</v>
      </c>
      <c r="E125" s="385">
        <v>1795</v>
      </c>
      <c r="F125" s="16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10">
        <f t="shared" si="11"/>
        <v>0</v>
      </c>
      <c r="S125" s="8"/>
      <c r="T125" s="1"/>
      <c r="U125" s="1"/>
      <c r="V125" s="1"/>
    </row>
    <row r="126" spans="1:22" ht="16.899999999999999" customHeight="1">
      <c r="A126" s="146"/>
      <c r="B126" s="409" t="s">
        <v>363</v>
      </c>
      <c r="C126" s="148" t="s">
        <v>12</v>
      </c>
      <c r="D126" s="149" t="s">
        <v>362</v>
      </c>
      <c r="E126" s="153">
        <v>1000</v>
      </c>
      <c r="F126" s="16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>
        <f t="shared" si="11"/>
        <v>0</v>
      </c>
      <c r="S126" s="8"/>
      <c r="T126" s="1"/>
      <c r="U126" s="1"/>
      <c r="V126" s="1"/>
    </row>
    <row r="127" spans="1:22" ht="16.899999999999999" customHeight="1">
      <c r="A127" s="146"/>
      <c r="B127" s="408" t="s">
        <v>361</v>
      </c>
      <c r="C127" s="382" t="s">
        <v>12</v>
      </c>
      <c r="D127" s="383" t="s">
        <v>352</v>
      </c>
      <c r="E127" s="385">
        <v>650</v>
      </c>
      <c r="F127" s="16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10">
        <f t="shared" si="11"/>
        <v>0</v>
      </c>
      <c r="S127" s="8"/>
      <c r="T127" s="1"/>
      <c r="U127" s="1"/>
      <c r="V127" s="1"/>
    </row>
    <row r="128" spans="1:22" ht="16.899999999999999" customHeight="1">
      <c r="A128" s="146"/>
      <c r="B128" s="409" t="s">
        <v>360</v>
      </c>
      <c r="C128" s="148" t="s">
        <v>12</v>
      </c>
      <c r="D128" s="149" t="s">
        <v>352</v>
      </c>
      <c r="E128" s="153">
        <v>1400</v>
      </c>
      <c r="F128" s="16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>
        <f t="shared" si="11"/>
        <v>0</v>
      </c>
      <c r="S128" s="8"/>
      <c r="T128" s="1"/>
      <c r="U128" s="1"/>
      <c r="V128" s="1"/>
    </row>
    <row r="129" spans="1:22" ht="16.899999999999999" customHeight="1">
      <c r="A129" s="146"/>
      <c r="B129" s="408" t="s">
        <v>359</v>
      </c>
      <c r="C129" s="382" t="s">
        <v>487</v>
      </c>
      <c r="D129" s="383" t="s">
        <v>358</v>
      </c>
      <c r="E129" s="385">
        <v>1100</v>
      </c>
      <c r="F129" s="16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0">
        <f t="shared" si="11"/>
        <v>0</v>
      </c>
      <c r="S129" s="8"/>
      <c r="T129" s="1"/>
      <c r="U129" s="1"/>
      <c r="V129" s="1"/>
    </row>
    <row r="130" spans="1:22" ht="16.899999999999999" customHeight="1">
      <c r="A130" s="146"/>
      <c r="B130" s="409" t="s">
        <v>357</v>
      </c>
      <c r="C130" s="148" t="s">
        <v>487</v>
      </c>
      <c r="D130" s="149" t="s">
        <v>356</v>
      </c>
      <c r="E130" s="153">
        <v>2750</v>
      </c>
      <c r="F130" s="16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>
        <f t="shared" si="11"/>
        <v>0</v>
      </c>
      <c r="S130" s="8"/>
      <c r="T130" s="1"/>
      <c r="U130" s="1"/>
      <c r="V130" s="1"/>
    </row>
    <row r="131" spans="1:22" ht="16.899999999999999" customHeight="1">
      <c r="A131" s="146"/>
      <c r="B131" s="408" t="s">
        <v>355</v>
      </c>
      <c r="C131" s="382" t="s">
        <v>12</v>
      </c>
      <c r="D131" s="383" t="s">
        <v>354</v>
      </c>
      <c r="E131" s="385">
        <v>2675</v>
      </c>
      <c r="F131" s="16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>
        <f t="shared" si="11"/>
        <v>0</v>
      </c>
      <c r="S131" s="8"/>
      <c r="T131" s="1"/>
      <c r="U131" s="1"/>
      <c r="V131" s="1"/>
    </row>
    <row r="132" spans="1:22" ht="16.899999999999999" customHeight="1">
      <c r="A132" s="146"/>
      <c r="B132" s="409" t="s">
        <v>353</v>
      </c>
      <c r="C132" s="148" t="s">
        <v>12</v>
      </c>
      <c r="D132" s="149" t="s">
        <v>352</v>
      </c>
      <c r="E132" s="153">
        <v>2000</v>
      </c>
      <c r="F132" s="16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0">
        <f t="shared" si="11"/>
        <v>0</v>
      </c>
      <c r="S132" s="8"/>
      <c r="T132" s="1"/>
      <c r="U132" s="1"/>
      <c r="V132" s="1"/>
    </row>
    <row r="133" spans="1:22" ht="16.899999999999999" customHeight="1">
      <c r="A133" s="140">
        <v>17</v>
      </c>
      <c r="B133" s="407" t="s">
        <v>488</v>
      </c>
      <c r="C133" s="142"/>
      <c r="D133" s="143"/>
      <c r="E133" s="155"/>
      <c r="F133" s="6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8"/>
      <c r="T133" s="1"/>
      <c r="U133" s="1"/>
      <c r="V133" s="1"/>
    </row>
    <row r="134" spans="1:22" ht="16.899999999999999" customHeight="1">
      <c r="A134" s="146"/>
      <c r="B134" s="409" t="s">
        <v>350</v>
      </c>
      <c r="C134" s="149" t="s">
        <v>335</v>
      </c>
      <c r="D134" s="149" t="s">
        <v>475</v>
      </c>
      <c r="E134" s="153">
        <v>4000</v>
      </c>
      <c r="F134" s="16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>
        <f t="shared" si="11"/>
        <v>0</v>
      </c>
      <c r="S134" s="8"/>
      <c r="T134" s="1"/>
      <c r="U134" s="1"/>
      <c r="V134" s="1"/>
    </row>
    <row r="135" spans="1:22" ht="16.899999999999999" customHeight="1">
      <c r="A135" s="146"/>
      <c r="B135" s="408" t="s">
        <v>349</v>
      </c>
      <c r="C135" s="383" t="s">
        <v>335</v>
      </c>
      <c r="D135" s="383" t="s">
        <v>475</v>
      </c>
      <c r="E135" s="385">
        <v>6250</v>
      </c>
      <c r="F135" s="16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0">
        <f t="shared" si="11"/>
        <v>0</v>
      </c>
      <c r="S135" s="8"/>
      <c r="T135" s="1"/>
      <c r="U135" s="1"/>
      <c r="V135" s="1"/>
    </row>
    <row r="136" spans="1:22" ht="16.899999999999999" customHeight="1">
      <c r="A136" s="146"/>
      <c r="B136" s="409" t="s">
        <v>348</v>
      </c>
      <c r="C136" s="149" t="s">
        <v>335</v>
      </c>
      <c r="D136" s="149" t="s">
        <v>475</v>
      </c>
      <c r="E136" s="153">
        <v>6300</v>
      </c>
      <c r="F136" s="16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>
        <f t="shared" si="11"/>
        <v>0</v>
      </c>
      <c r="S136" s="8"/>
      <c r="T136" s="1"/>
      <c r="U136" s="1"/>
      <c r="V136" s="1"/>
    </row>
    <row r="137" spans="1:22" ht="16.899999999999999" customHeight="1">
      <c r="A137" s="146"/>
      <c r="B137" s="408" t="s">
        <v>347</v>
      </c>
      <c r="C137" s="383" t="s">
        <v>333</v>
      </c>
      <c r="D137" s="383" t="s">
        <v>489</v>
      </c>
      <c r="E137" s="385">
        <v>2500</v>
      </c>
      <c r="F137" s="16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0">
        <f t="shared" si="11"/>
        <v>0</v>
      </c>
      <c r="S137" s="8"/>
      <c r="T137" s="1"/>
      <c r="U137" s="1"/>
      <c r="V137" s="1"/>
    </row>
    <row r="138" spans="1:22" ht="16.899999999999999" customHeight="1">
      <c r="A138" s="146"/>
      <c r="B138" s="409" t="s">
        <v>346</v>
      </c>
      <c r="C138" s="149" t="s">
        <v>318</v>
      </c>
      <c r="D138" s="149" t="s">
        <v>490</v>
      </c>
      <c r="E138" s="153">
        <v>6200</v>
      </c>
      <c r="F138" s="16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>
        <f t="shared" si="11"/>
        <v>0</v>
      </c>
      <c r="S138" s="8"/>
      <c r="T138" s="1"/>
      <c r="U138" s="1"/>
      <c r="V138" s="1"/>
    </row>
    <row r="139" spans="1:22" ht="16.899999999999999" customHeight="1">
      <c r="A139" s="146"/>
      <c r="B139" s="408" t="s">
        <v>330</v>
      </c>
      <c r="C139" s="383" t="s">
        <v>318</v>
      </c>
      <c r="D139" s="383" t="s">
        <v>490</v>
      </c>
      <c r="E139" s="385">
        <v>2227.5</v>
      </c>
      <c r="F139" s="16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>
        <f t="shared" si="11"/>
        <v>0</v>
      </c>
      <c r="S139" s="8"/>
      <c r="T139" s="1"/>
      <c r="U139" s="1"/>
      <c r="V139" s="1"/>
    </row>
    <row r="140" spans="1:22" ht="16.899999999999999" customHeight="1">
      <c r="A140" s="146"/>
      <c r="B140" s="409" t="s">
        <v>345</v>
      </c>
      <c r="C140" s="149" t="s">
        <v>318</v>
      </c>
      <c r="D140" s="149" t="s">
        <v>490</v>
      </c>
      <c r="E140" s="153">
        <v>3230</v>
      </c>
      <c r="F140" s="16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>
        <f t="shared" si="11"/>
        <v>0</v>
      </c>
      <c r="S140" s="8"/>
      <c r="T140" s="1"/>
      <c r="U140" s="1"/>
      <c r="V140" s="1"/>
    </row>
    <row r="141" spans="1:22" ht="16.899999999999999" customHeight="1">
      <c r="A141" s="146"/>
      <c r="B141" s="408" t="s">
        <v>344</v>
      </c>
      <c r="C141" s="383" t="s">
        <v>318</v>
      </c>
      <c r="D141" s="383" t="s">
        <v>490</v>
      </c>
      <c r="E141" s="385">
        <v>5000</v>
      </c>
      <c r="F141" s="16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0">
        <f t="shared" si="11"/>
        <v>0</v>
      </c>
      <c r="S141" s="8"/>
      <c r="T141" s="1"/>
      <c r="U141" s="1"/>
      <c r="V141" s="1"/>
    </row>
    <row r="142" spans="1:22" ht="16.899999999999999" customHeight="1">
      <c r="A142" s="146"/>
      <c r="B142" s="409" t="s">
        <v>343</v>
      </c>
      <c r="C142" s="149" t="s">
        <v>318</v>
      </c>
      <c r="D142" s="149" t="s">
        <v>490</v>
      </c>
      <c r="E142" s="153">
        <v>6000</v>
      </c>
      <c r="F142" s="16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>
        <f t="shared" si="11"/>
        <v>0</v>
      </c>
      <c r="S142" s="8"/>
      <c r="T142" s="1"/>
      <c r="U142" s="1"/>
      <c r="V142" s="1"/>
    </row>
    <row r="143" spans="1:22" ht="16.899999999999999" customHeight="1">
      <c r="A143" s="146"/>
      <c r="B143" s="408" t="s">
        <v>342</v>
      </c>
      <c r="C143" s="383" t="s">
        <v>318</v>
      </c>
      <c r="D143" s="383" t="s">
        <v>490</v>
      </c>
      <c r="E143" s="385">
        <v>5600</v>
      </c>
      <c r="F143" s="16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0">
        <f t="shared" si="11"/>
        <v>0</v>
      </c>
      <c r="S143" s="8"/>
      <c r="T143" s="1"/>
      <c r="U143" s="1"/>
      <c r="V143" s="1"/>
    </row>
    <row r="144" spans="1:22" ht="16.899999999999999" customHeight="1">
      <c r="A144" s="146"/>
      <c r="B144" s="409" t="s">
        <v>341</v>
      </c>
      <c r="C144" s="149" t="s">
        <v>318</v>
      </c>
      <c r="D144" s="149" t="s">
        <v>490</v>
      </c>
      <c r="E144" s="153">
        <v>8500</v>
      </c>
      <c r="F144" s="16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>
        <f t="shared" si="11"/>
        <v>0</v>
      </c>
      <c r="S144" s="8"/>
      <c r="T144" s="1"/>
      <c r="U144" s="1"/>
      <c r="V144" s="1"/>
    </row>
    <row r="145" spans="1:22" ht="16.899999999999999" customHeight="1">
      <c r="A145" s="146"/>
      <c r="B145" s="408" t="s">
        <v>340</v>
      </c>
      <c r="C145" s="383" t="s">
        <v>318</v>
      </c>
      <c r="D145" s="383" t="s">
        <v>490</v>
      </c>
      <c r="E145" s="385">
        <v>3400</v>
      </c>
      <c r="F145" s="16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0">
        <f t="shared" si="11"/>
        <v>0</v>
      </c>
      <c r="S145" s="8"/>
      <c r="T145" s="1"/>
      <c r="U145" s="1"/>
      <c r="V145" s="1"/>
    </row>
    <row r="146" spans="1:22" ht="16.899999999999999" customHeight="1">
      <c r="A146" s="146"/>
      <c r="B146" s="409" t="s">
        <v>339</v>
      </c>
      <c r="C146" s="149" t="s">
        <v>318</v>
      </c>
      <c r="D146" s="149" t="s">
        <v>490</v>
      </c>
      <c r="E146" s="153">
        <v>2200</v>
      </c>
      <c r="F146" s="16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>
        <f t="shared" si="11"/>
        <v>0</v>
      </c>
      <c r="S146" s="8"/>
      <c r="T146" s="1"/>
      <c r="U146" s="1"/>
      <c r="V146" s="1"/>
    </row>
    <row r="147" spans="1:22" ht="16.899999999999999" customHeight="1">
      <c r="A147" s="140">
        <v>18</v>
      </c>
      <c r="B147" s="407" t="s">
        <v>338</v>
      </c>
      <c r="C147" s="142"/>
      <c r="D147" s="143"/>
      <c r="E147" s="155"/>
      <c r="F147" s="6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8"/>
      <c r="T147" s="1"/>
      <c r="U147" s="1"/>
      <c r="V147" s="1"/>
    </row>
    <row r="148" spans="1:22" ht="30" customHeight="1">
      <c r="A148" s="146"/>
      <c r="B148" s="408" t="s">
        <v>337</v>
      </c>
      <c r="C148" s="383" t="s">
        <v>335</v>
      </c>
      <c r="D148" s="383" t="s">
        <v>475</v>
      </c>
      <c r="E148" s="385">
        <v>9300</v>
      </c>
      <c r="F148" s="16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>
        <f t="shared" si="11"/>
        <v>0</v>
      </c>
      <c r="S148" s="8"/>
      <c r="T148" s="1"/>
      <c r="U148" s="1"/>
      <c r="V148" s="1"/>
    </row>
    <row r="149" spans="1:22" ht="28.9" customHeight="1">
      <c r="A149" s="146"/>
      <c r="B149" s="410" t="s">
        <v>336</v>
      </c>
      <c r="C149" s="388" t="s">
        <v>335</v>
      </c>
      <c r="D149" s="388" t="s">
        <v>475</v>
      </c>
      <c r="E149" s="389">
        <v>6100</v>
      </c>
      <c r="F149" s="16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>
        <f t="shared" si="11"/>
        <v>0</v>
      </c>
      <c r="S149" s="8"/>
      <c r="T149" s="1"/>
      <c r="U149" s="1"/>
      <c r="V149" s="1"/>
    </row>
    <row r="150" spans="1:22" ht="22.15" customHeight="1">
      <c r="A150" s="146"/>
      <c r="B150" s="409" t="s">
        <v>334</v>
      </c>
      <c r="C150" s="149" t="s">
        <v>333</v>
      </c>
      <c r="D150" s="149" t="s">
        <v>489</v>
      </c>
      <c r="E150" s="153">
        <v>4300</v>
      </c>
      <c r="F150" s="16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>
        <f t="shared" si="11"/>
        <v>0</v>
      </c>
      <c r="S150" s="8"/>
      <c r="T150" s="1"/>
      <c r="U150" s="1"/>
      <c r="V150" s="1"/>
    </row>
    <row r="151" spans="1:22" ht="33" customHeight="1">
      <c r="A151" s="146"/>
      <c r="B151" s="408" t="s">
        <v>332</v>
      </c>
      <c r="C151" s="383" t="s">
        <v>318</v>
      </c>
      <c r="D151" s="383" t="s">
        <v>490</v>
      </c>
      <c r="E151" s="385">
        <v>10400</v>
      </c>
      <c r="F151" s="16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>
        <f t="shared" si="11"/>
        <v>0</v>
      </c>
      <c r="S151" s="8"/>
      <c r="T151" s="1"/>
      <c r="U151" s="1"/>
      <c r="V151" s="1"/>
    </row>
    <row r="152" spans="1:22" ht="31.9" customHeight="1">
      <c r="A152" s="146"/>
      <c r="B152" s="408" t="s">
        <v>331</v>
      </c>
      <c r="C152" s="383" t="s">
        <v>318</v>
      </c>
      <c r="D152" s="383" t="s">
        <v>490</v>
      </c>
      <c r="E152" s="385">
        <v>7700</v>
      </c>
      <c r="F152" s="16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>
        <f t="shared" si="11"/>
        <v>0</v>
      </c>
      <c r="S152" s="8"/>
      <c r="T152" s="1"/>
      <c r="U152" s="1"/>
      <c r="V152" s="1"/>
    </row>
    <row r="153" spans="1:22" ht="16.899999999999999" customHeight="1">
      <c r="A153" s="146"/>
      <c r="B153" s="409" t="s">
        <v>330</v>
      </c>
      <c r="C153" s="149" t="s">
        <v>318</v>
      </c>
      <c r="D153" s="149" t="s">
        <v>490</v>
      </c>
      <c r="E153" s="153">
        <v>4795</v>
      </c>
      <c r="F153" s="16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>
        <f t="shared" si="11"/>
        <v>0</v>
      </c>
      <c r="S153" s="8"/>
      <c r="T153" s="1"/>
      <c r="U153" s="1"/>
      <c r="V153" s="1"/>
    </row>
    <row r="154" spans="1:22" ht="16.899999999999999" customHeight="1">
      <c r="A154" s="146"/>
      <c r="B154" s="408" t="s">
        <v>329</v>
      </c>
      <c r="C154" s="383" t="s">
        <v>318</v>
      </c>
      <c r="D154" s="383" t="s">
        <v>490</v>
      </c>
      <c r="E154" s="385">
        <v>6350</v>
      </c>
      <c r="F154" s="16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>
        <f t="shared" si="11"/>
        <v>0</v>
      </c>
      <c r="S154" s="8"/>
      <c r="T154" s="1"/>
      <c r="U154" s="1"/>
      <c r="V154" s="1"/>
    </row>
    <row r="155" spans="1:22" ht="16.899999999999999" customHeight="1">
      <c r="A155" s="146"/>
      <c r="B155" s="409" t="s">
        <v>328</v>
      </c>
      <c r="C155" s="149" t="s">
        <v>318</v>
      </c>
      <c r="D155" s="149" t="s">
        <v>490</v>
      </c>
      <c r="E155" s="153">
        <v>9900</v>
      </c>
      <c r="F155" s="16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>
        <f t="shared" si="11"/>
        <v>0</v>
      </c>
      <c r="S155" s="8"/>
      <c r="T155" s="1"/>
      <c r="U155" s="1"/>
      <c r="V155" s="1"/>
    </row>
    <row r="156" spans="1:22" ht="16.899999999999999" customHeight="1">
      <c r="A156" s="146"/>
      <c r="B156" s="408" t="s">
        <v>327</v>
      </c>
      <c r="C156" s="383" t="s">
        <v>318</v>
      </c>
      <c r="D156" s="383" t="s">
        <v>490</v>
      </c>
      <c r="E156" s="385">
        <v>9900</v>
      </c>
      <c r="F156" s="16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>
        <f t="shared" si="11"/>
        <v>0</v>
      </c>
      <c r="S156" s="8"/>
      <c r="T156" s="1"/>
      <c r="U156" s="1"/>
      <c r="V156" s="1"/>
    </row>
    <row r="157" spans="1:22" ht="16.899999999999999" customHeight="1">
      <c r="A157" s="146"/>
      <c r="B157" s="409" t="s">
        <v>326</v>
      </c>
      <c r="C157" s="149" t="s">
        <v>318</v>
      </c>
      <c r="D157" s="149" t="s">
        <v>490</v>
      </c>
      <c r="E157" s="153">
        <v>15000</v>
      </c>
      <c r="F157" s="16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>
        <f t="shared" si="11"/>
        <v>0</v>
      </c>
      <c r="S157" s="8"/>
      <c r="T157" s="1"/>
      <c r="U157" s="1"/>
      <c r="V157" s="1"/>
    </row>
    <row r="158" spans="1:22" ht="16.899999999999999" customHeight="1">
      <c r="A158" s="146"/>
      <c r="B158" s="408" t="s">
        <v>325</v>
      </c>
      <c r="C158" s="383" t="s">
        <v>318</v>
      </c>
      <c r="D158" s="383" t="s">
        <v>490</v>
      </c>
      <c r="E158" s="385">
        <v>15000</v>
      </c>
      <c r="F158" s="16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>
        <f t="shared" si="11"/>
        <v>0</v>
      </c>
      <c r="S158" s="8"/>
      <c r="T158" s="1"/>
      <c r="U158" s="1"/>
      <c r="V158" s="1"/>
    </row>
    <row r="159" spans="1:22" ht="16.899999999999999" customHeight="1">
      <c r="A159" s="146"/>
      <c r="B159" s="409" t="s">
        <v>323</v>
      </c>
      <c r="C159" s="149" t="s">
        <v>318</v>
      </c>
      <c r="D159" s="149" t="s">
        <v>490</v>
      </c>
      <c r="E159" s="153">
        <v>3900</v>
      </c>
      <c r="F159" s="16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>
        <f t="shared" si="11"/>
        <v>0</v>
      </c>
      <c r="S159" s="8"/>
      <c r="T159" s="1"/>
      <c r="U159" s="1"/>
      <c r="V159" s="1"/>
    </row>
    <row r="160" spans="1:22" ht="16.899999999999999" customHeight="1">
      <c r="A160" s="146"/>
      <c r="B160" s="408" t="s">
        <v>322</v>
      </c>
      <c r="C160" s="383" t="s">
        <v>318</v>
      </c>
      <c r="D160" s="383" t="s">
        <v>490</v>
      </c>
      <c r="E160" s="385">
        <v>5900</v>
      </c>
      <c r="F160" s="16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>
        <f t="shared" si="11"/>
        <v>0</v>
      </c>
      <c r="S160" s="8"/>
      <c r="T160" s="1"/>
      <c r="U160" s="1"/>
      <c r="V160" s="1"/>
    </row>
    <row r="161" spans="1:22" ht="30.6" customHeight="1">
      <c r="A161" s="146"/>
      <c r="B161" s="408" t="s">
        <v>321</v>
      </c>
      <c r="C161" s="383" t="s">
        <v>318</v>
      </c>
      <c r="D161" s="383" t="s">
        <v>490</v>
      </c>
      <c r="E161" s="385">
        <v>8900</v>
      </c>
      <c r="F161" s="16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>
        <f t="shared" si="11"/>
        <v>0</v>
      </c>
      <c r="S161" s="8"/>
      <c r="T161" s="1"/>
      <c r="U161" s="1"/>
      <c r="V161" s="1"/>
    </row>
    <row r="162" spans="1:22" ht="28.9" customHeight="1">
      <c r="A162" s="146"/>
      <c r="B162" s="409" t="s">
        <v>320</v>
      </c>
      <c r="C162" s="149" t="s">
        <v>318</v>
      </c>
      <c r="D162" s="149" t="s">
        <v>490</v>
      </c>
      <c r="E162" s="153">
        <v>14500</v>
      </c>
      <c r="F162" s="16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>
        <f t="shared" si="11"/>
        <v>0</v>
      </c>
      <c r="S162" s="8"/>
      <c r="T162" s="1"/>
      <c r="U162" s="1"/>
      <c r="V162" s="1"/>
    </row>
    <row r="163" spans="1:22" ht="16.899999999999999" customHeight="1">
      <c r="A163" s="140">
        <v>19</v>
      </c>
      <c r="B163" s="407" t="s">
        <v>491</v>
      </c>
      <c r="C163" s="142"/>
      <c r="D163" s="143"/>
      <c r="E163" s="155"/>
      <c r="F163" s="6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8"/>
      <c r="T163" s="1"/>
      <c r="U163" s="1"/>
      <c r="V163" s="1"/>
    </row>
    <row r="164" spans="1:22" ht="16.899999999999999" customHeight="1">
      <c r="A164" s="146"/>
      <c r="B164" s="410" t="s">
        <v>316</v>
      </c>
      <c r="C164" s="391" t="s">
        <v>333</v>
      </c>
      <c r="D164" s="388" t="s">
        <v>315</v>
      </c>
      <c r="E164" s="392">
        <v>1680</v>
      </c>
      <c r="F164" s="16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>
        <f t="shared" si="11"/>
        <v>0</v>
      </c>
      <c r="S164" s="8"/>
      <c r="T164" s="1"/>
      <c r="U164" s="1"/>
      <c r="V164" s="1"/>
    </row>
    <row r="165" spans="1:22" ht="16.899999999999999" customHeight="1">
      <c r="A165" s="146"/>
      <c r="B165" s="409" t="s">
        <v>314</v>
      </c>
      <c r="C165" s="148" t="s">
        <v>333</v>
      </c>
      <c r="D165" s="149" t="s">
        <v>311</v>
      </c>
      <c r="E165" s="153">
        <v>2100</v>
      </c>
      <c r="F165" s="16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>
        <f t="shared" si="11"/>
        <v>0</v>
      </c>
      <c r="S165" s="8"/>
      <c r="T165" s="1"/>
      <c r="U165" s="1"/>
      <c r="V165" s="1"/>
    </row>
    <row r="166" spans="1:22" ht="16.899999999999999" customHeight="1">
      <c r="A166" s="146"/>
      <c r="B166" s="408" t="s">
        <v>313</v>
      </c>
      <c r="C166" s="382" t="s">
        <v>11</v>
      </c>
      <c r="D166" s="383" t="s">
        <v>312</v>
      </c>
      <c r="E166" s="385">
        <v>1260</v>
      </c>
      <c r="F166" s="16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>
        <f t="shared" si="11"/>
        <v>0</v>
      </c>
      <c r="S166" s="8"/>
      <c r="T166" s="1"/>
      <c r="U166" s="1"/>
      <c r="V166" s="1"/>
    </row>
    <row r="167" spans="1:22" ht="16.899999999999999" customHeight="1">
      <c r="A167" s="146"/>
      <c r="B167" s="409" t="s">
        <v>279</v>
      </c>
      <c r="C167" s="148" t="s">
        <v>333</v>
      </c>
      <c r="D167" s="149" t="s">
        <v>311</v>
      </c>
      <c r="E167" s="153">
        <v>1299</v>
      </c>
      <c r="F167" s="16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>
        <f t="shared" si="11"/>
        <v>0</v>
      </c>
      <c r="S167" s="8"/>
      <c r="T167" s="1"/>
      <c r="U167" s="1"/>
      <c r="V167" s="1"/>
    </row>
    <row r="168" spans="1:22" ht="31.9" customHeight="1">
      <c r="A168" s="146"/>
      <c r="B168" s="408" t="s">
        <v>310</v>
      </c>
      <c r="C168" s="382" t="s">
        <v>333</v>
      </c>
      <c r="D168" s="383" t="s">
        <v>309</v>
      </c>
      <c r="E168" s="385">
        <v>2711.33</v>
      </c>
      <c r="F168" s="16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>
        <f t="shared" si="11"/>
        <v>0</v>
      </c>
      <c r="S168" s="8"/>
      <c r="T168" s="1"/>
      <c r="U168" s="1"/>
      <c r="V168" s="1"/>
    </row>
    <row r="169" spans="1:22" ht="31.15" customHeight="1">
      <c r="A169" s="146"/>
      <c r="B169" s="408" t="s">
        <v>308</v>
      </c>
      <c r="C169" s="382" t="s">
        <v>333</v>
      </c>
      <c r="D169" s="393" t="s">
        <v>307</v>
      </c>
      <c r="E169" s="385">
        <v>5272.96</v>
      </c>
      <c r="F169" s="16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>
        <f t="shared" si="11"/>
        <v>0</v>
      </c>
      <c r="S169" s="8"/>
      <c r="T169" s="1"/>
      <c r="U169" s="1"/>
      <c r="V169" s="1"/>
    </row>
    <row r="170" spans="1:22" ht="28.15" customHeight="1">
      <c r="A170" s="146"/>
      <c r="B170" s="408" t="s">
        <v>306</v>
      </c>
      <c r="C170" s="382" t="s">
        <v>333</v>
      </c>
      <c r="D170" s="393" t="s">
        <v>305</v>
      </c>
      <c r="E170" s="385">
        <v>4280</v>
      </c>
      <c r="F170" s="16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>
        <f t="shared" si="11"/>
        <v>0</v>
      </c>
      <c r="S170" s="8"/>
      <c r="T170" s="1"/>
      <c r="U170" s="1"/>
      <c r="V170" s="1"/>
    </row>
    <row r="171" spans="1:22" ht="23.45" customHeight="1">
      <c r="A171" s="146"/>
      <c r="B171" s="409" t="s">
        <v>304</v>
      </c>
      <c r="C171" s="148" t="s">
        <v>333</v>
      </c>
      <c r="D171" s="149" t="s">
        <v>303</v>
      </c>
      <c r="E171" s="153">
        <v>1712</v>
      </c>
      <c r="F171" s="16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>
        <f t="shared" si="11"/>
        <v>0</v>
      </c>
      <c r="S171" s="8"/>
      <c r="T171" s="1"/>
      <c r="U171" s="1"/>
      <c r="V171" s="1"/>
    </row>
    <row r="172" spans="1:22" ht="30.6" customHeight="1">
      <c r="A172" s="146"/>
      <c r="B172" s="408" t="s">
        <v>302</v>
      </c>
      <c r="C172" s="382" t="s">
        <v>333</v>
      </c>
      <c r="D172" s="383" t="s">
        <v>297</v>
      </c>
      <c r="E172" s="385">
        <v>1400</v>
      </c>
      <c r="F172" s="16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>
        <f t="shared" si="11"/>
        <v>0</v>
      </c>
      <c r="S172" s="8"/>
      <c r="T172" s="1"/>
      <c r="U172" s="1"/>
      <c r="V172" s="1"/>
    </row>
    <row r="173" spans="1:22" ht="16.899999999999999" customHeight="1">
      <c r="A173" s="146"/>
      <c r="B173" s="409" t="s">
        <v>301</v>
      </c>
      <c r="C173" s="148" t="s">
        <v>333</v>
      </c>
      <c r="D173" s="149" t="s">
        <v>295</v>
      </c>
      <c r="E173" s="153">
        <v>1872.5</v>
      </c>
      <c r="F173" s="16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>
        <f t="shared" si="11"/>
        <v>0</v>
      </c>
      <c r="S173" s="8"/>
      <c r="T173" s="1"/>
      <c r="U173" s="1"/>
      <c r="V173" s="1"/>
    </row>
    <row r="174" spans="1:22" ht="16.899999999999999" customHeight="1">
      <c r="A174" s="146"/>
      <c r="B174" s="408" t="s">
        <v>269</v>
      </c>
      <c r="C174" s="382" t="s">
        <v>333</v>
      </c>
      <c r="D174" s="383" t="s">
        <v>297</v>
      </c>
      <c r="E174" s="385">
        <v>2254.5</v>
      </c>
      <c r="F174" s="16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>
        <f t="shared" si="11"/>
        <v>0</v>
      </c>
      <c r="S174" s="8"/>
      <c r="T174" s="1"/>
      <c r="U174" s="1"/>
      <c r="V174" s="1"/>
    </row>
    <row r="175" spans="1:22" ht="16.899999999999999" customHeight="1">
      <c r="A175" s="146"/>
      <c r="B175" s="409" t="s">
        <v>268</v>
      </c>
      <c r="C175" s="148" t="s">
        <v>333</v>
      </c>
      <c r="D175" s="149" t="s">
        <v>300</v>
      </c>
      <c r="E175" s="153">
        <v>1780</v>
      </c>
      <c r="F175" s="16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>
        <f t="shared" si="11"/>
        <v>0</v>
      </c>
      <c r="S175" s="8"/>
      <c r="T175" s="1"/>
      <c r="U175" s="1"/>
      <c r="V175" s="1"/>
    </row>
    <row r="176" spans="1:22" ht="16.899999999999999" customHeight="1">
      <c r="A176" s="146"/>
      <c r="B176" s="408" t="s">
        <v>299</v>
      </c>
      <c r="C176" s="382" t="s">
        <v>333</v>
      </c>
      <c r="D176" s="383" t="s">
        <v>295</v>
      </c>
      <c r="E176" s="385">
        <v>975</v>
      </c>
      <c r="F176" s="16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>
        <f t="shared" si="11"/>
        <v>0</v>
      </c>
      <c r="S176" s="8"/>
      <c r="T176" s="1"/>
      <c r="U176" s="1"/>
      <c r="V176" s="1"/>
    </row>
    <row r="177" spans="1:22" ht="16.899999999999999" customHeight="1">
      <c r="A177" s="146"/>
      <c r="B177" s="408" t="s">
        <v>298</v>
      </c>
      <c r="C177" s="382" t="s">
        <v>333</v>
      </c>
      <c r="D177" s="383" t="s">
        <v>297</v>
      </c>
      <c r="E177" s="385">
        <v>1850</v>
      </c>
      <c r="F177" s="16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>
        <f t="shared" si="11"/>
        <v>0</v>
      </c>
      <c r="S177" s="8"/>
      <c r="T177" s="1"/>
      <c r="U177" s="1"/>
      <c r="V177" s="1"/>
    </row>
    <row r="178" spans="1:22" ht="16.899999999999999" customHeight="1">
      <c r="A178" s="146"/>
      <c r="B178" s="409" t="s">
        <v>296</v>
      </c>
      <c r="C178" s="148" t="s">
        <v>333</v>
      </c>
      <c r="D178" s="149" t="s">
        <v>295</v>
      </c>
      <c r="E178" s="153">
        <v>1390</v>
      </c>
      <c r="F178" s="16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>
        <f t="shared" si="11"/>
        <v>0</v>
      </c>
      <c r="S178" s="8"/>
      <c r="T178" s="1"/>
      <c r="U178" s="1"/>
      <c r="V178" s="1"/>
    </row>
    <row r="179" spans="1:22" ht="16.899999999999999" customHeight="1">
      <c r="A179" s="140">
        <v>20</v>
      </c>
      <c r="B179" s="407" t="s">
        <v>492</v>
      </c>
      <c r="C179" s="142"/>
      <c r="D179" s="143"/>
      <c r="E179" s="155"/>
      <c r="F179" s="6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8"/>
      <c r="T179" s="1"/>
      <c r="U179" s="1"/>
      <c r="V179" s="1"/>
    </row>
    <row r="180" spans="1:22" ht="21" customHeight="1">
      <c r="A180" s="146"/>
      <c r="B180" s="412" t="s">
        <v>294</v>
      </c>
      <c r="C180" s="148" t="s">
        <v>333</v>
      </c>
      <c r="D180" s="149" t="s">
        <v>288</v>
      </c>
      <c r="E180" s="153">
        <v>1410</v>
      </c>
      <c r="F180" s="16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>
        <f t="shared" si="11"/>
        <v>0</v>
      </c>
      <c r="S180" s="8"/>
      <c r="T180" s="1"/>
      <c r="U180" s="1"/>
      <c r="V180" s="1"/>
    </row>
    <row r="181" spans="1:22" ht="16.899999999999999" customHeight="1">
      <c r="A181" s="146"/>
      <c r="B181" s="411" t="s">
        <v>293</v>
      </c>
      <c r="C181" s="382" t="s">
        <v>333</v>
      </c>
      <c r="D181" s="383" t="s">
        <v>292</v>
      </c>
      <c r="E181" s="385">
        <v>3200</v>
      </c>
      <c r="F181" s="16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>
        <f t="shared" si="11"/>
        <v>0</v>
      </c>
      <c r="S181" s="8"/>
      <c r="T181" s="1"/>
      <c r="U181" s="1"/>
      <c r="V181" s="1"/>
    </row>
    <row r="182" spans="1:22" ht="16.899999999999999" customHeight="1">
      <c r="A182" s="146"/>
      <c r="B182" s="412" t="s">
        <v>291</v>
      </c>
      <c r="C182" s="148" t="s">
        <v>333</v>
      </c>
      <c r="D182" s="149" t="s">
        <v>282</v>
      </c>
      <c r="E182" s="153">
        <v>950</v>
      </c>
      <c r="F182" s="16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>
        <f t="shared" si="11"/>
        <v>0</v>
      </c>
      <c r="S182" s="8"/>
      <c r="T182" s="1"/>
      <c r="U182" s="1"/>
      <c r="V182" s="1"/>
    </row>
    <row r="183" spans="1:22" ht="16.899999999999999" customHeight="1">
      <c r="A183" s="146"/>
      <c r="B183" s="411" t="s">
        <v>290</v>
      </c>
      <c r="C183" s="382" t="s">
        <v>333</v>
      </c>
      <c r="D183" s="383" t="s">
        <v>288</v>
      </c>
      <c r="E183" s="385">
        <v>1400</v>
      </c>
      <c r="F183" s="16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>
        <f t="shared" si="11"/>
        <v>0</v>
      </c>
      <c r="S183" s="8"/>
      <c r="T183" s="1"/>
      <c r="U183" s="1"/>
      <c r="V183" s="1"/>
    </row>
    <row r="184" spans="1:22" ht="16.899999999999999" customHeight="1">
      <c r="A184" s="146"/>
      <c r="B184" s="412" t="s">
        <v>289</v>
      </c>
      <c r="C184" s="148" t="s">
        <v>333</v>
      </c>
      <c r="D184" s="149" t="s">
        <v>288</v>
      </c>
      <c r="E184" s="153">
        <v>1400</v>
      </c>
      <c r="F184" s="16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>
        <f t="shared" si="11"/>
        <v>0</v>
      </c>
      <c r="S184" s="8"/>
      <c r="T184" s="1"/>
      <c r="U184" s="1"/>
      <c r="V184" s="1"/>
    </row>
    <row r="185" spans="1:22" ht="36" customHeight="1">
      <c r="A185" s="146"/>
      <c r="B185" s="411" t="s">
        <v>287</v>
      </c>
      <c r="C185" s="382" t="s">
        <v>11</v>
      </c>
      <c r="D185" s="383" t="s">
        <v>286</v>
      </c>
      <c r="E185" s="385">
        <v>530</v>
      </c>
      <c r="F185" s="16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>
        <f t="shared" si="11"/>
        <v>0</v>
      </c>
      <c r="S185" s="8"/>
      <c r="T185" s="1"/>
      <c r="U185" s="1"/>
      <c r="V185" s="1"/>
    </row>
    <row r="186" spans="1:22" ht="31.15" customHeight="1">
      <c r="A186" s="146"/>
      <c r="B186" s="411" t="s">
        <v>285</v>
      </c>
      <c r="C186" s="382" t="s">
        <v>11</v>
      </c>
      <c r="D186" s="383" t="s">
        <v>284</v>
      </c>
      <c r="E186" s="385">
        <v>690</v>
      </c>
      <c r="F186" s="16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>
        <f t="shared" si="11"/>
        <v>0</v>
      </c>
      <c r="S186" s="8"/>
      <c r="T186" s="1"/>
      <c r="U186" s="1"/>
      <c r="V186" s="1"/>
    </row>
    <row r="187" spans="1:22" ht="16.899999999999999" customHeight="1">
      <c r="A187" s="146"/>
      <c r="B187" s="412" t="s">
        <v>283</v>
      </c>
      <c r="C187" s="148" t="s">
        <v>333</v>
      </c>
      <c r="D187" s="149" t="s">
        <v>282</v>
      </c>
      <c r="E187" s="153">
        <v>1200</v>
      </c>
      <c r="F187" s="16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>
        <f t="shared" si="11"/>
        <v>0</v>
      </c>
      <c r="S187" s="8"/>
      <c r="T187" s="1"/>
      <c r="U187" s="1"/>
      <c r="V187" s="1"/>
    </row>
    <row r="188" spans="1:22" ht="16.899999999999999" customHeight="1">
      <c r="A188" s="146"/>
      <c r="B188" s="411" t="s">
        <v>281</v>
      </c>
      <c r="C188" s="382" t="s">
        <v>333</v>
      </c>
      <c r="D188" s="393" t="s">
        <v>280</v>
      </c>
      <c r="E188" s="385">
        <v>1200</v>
      </c>
      <c r="F188" s="16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>
        <f t="shared" si="11"/>
        <v>0</v>
      </c>
      <c r="S188" s="8"/>
      <c r="T188" s="1"/>
      <c r="U188" s="1"/>
      <c r="V188" s="1"/>
    </row>
    <row r="189" spans="1:22" ht="16.899999999999999" customHeight="1">
      <c r="A189" s="146"/>
      <c r="B189" s="412" t="s">
        <v>279</v>
      </c>
      <c r="C189" s="148" t="s">
        <v>333</v>
      </c>
      <c r="D189" s="149" t="s">
        <v>278</v>
      </c>
      <c r="E189" s="153">
        <v>510</v>
      </c>
      <c r="F189" s="16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>
        <f t="shared" si="11"/>
        <v>0</v>
      </c>
      <c r="S189" s="8"/>
      <c r="T189" s="1"/>
      <c r="U189" s="1"/>
      <c r="V189" s="1"/>
    </row>
    <row r="190" spans="1:22" ht="34.9" customHeight="1">
      <c r="A190" s="146"/>
      <c r="B190" s="411" t="s">
        <v>277</v>
      </c>
      <c r="C190" s="382" t="s">
        <v>333</v>
      </c>
      <c r="D190" s="383" t="s">
        <v>276</v>
      </c>
      <c r="E190" s="385">
        <v>2706.03</v>
      </c>
      <c r="F190" s="16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>
        <f t="shared" si="11"/>
        <v>0</v>
      </c>
      <c r="S190" s="8"/>
      <c r="T190" s="1"/>
      <c r="U190" s="1"/>
      <c r="V190" s="1"/>
    </row>
    <row r="191" spans="1:22" ht="48" customHeight="1">
      <c r="A191" s="146"/>
      <c r="B191" s="412" t="s">
        <v>275</v>
      </c>
      <c r="C191" s="148" t="s">
        <v>333</v>
      </c>
      <c r="D191" s="373" t="s">
        <v>274</v>
      </c>
      <c r="E191" s="153">
        <v>3132.96</v>
      </c>
      <c r="F191" s="16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>
        <f t="shared" si="11"/>
        <v>0</v>
      </c>
      <c r="S191" s="8"/>
      <c r="T191" s="1"/>
      <c r="U191" s="1"/>
      <c r="V191" s="1"/>
    </row>
    <row r="192" spans="1:22" ht="31.9" customHeight="1">
      <c r="A192" s="146"/>
      <c r="B192" s="411" t="s">
        <v>273</v>
      </c>
      <c r="C192" s="382" t="s">
        <v>333</v>
      </c>
      <c r="D192" s="393" t="s">
        <v>272</v>
      </c>
      <c r="E192" s="385">
        <v>1391</v>
      </c>
      <c r="F192" s="16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>
        <f t="shared" si="11"/>
        <v>0</v>
      </c>
      <c r="S192" s="8"/>
      <c r="T192" s="1"/>
      <c r="U192" s="1"/>
      <c r="V192" s="1"/>
    </row>
    <row r="193" spans="1:22" ht="32.450000000000003" customHeight="1">
      <c r="A193" s="146"/>
      <c r="B193" s="411" t="s">
        <v>271</v>
      </c>
      <c r="C193" s="382" t="s">
        <v>333</v>
      </c>
      <c r="D193" s="383" t="s">
        <v>261</v>
      </c>
      <c r="E193" s="385">
        <v>1050</v>
      </c>
      <c r="F193" s="16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>
        <f t="shared" si="11"/>
        <v>0</v>
      </c>
      <c r="S193" s="8"/>
      <c r="T193" s="1"/>
      <c r="U193" s="1"/>
      <c r="V193" s="1"/>
    </row>
    <row r="194" spans="1:22" ht="16.899999999999999" customHeight="1">
      <c r="A194" s="146"/>
      <c r="B194" s="412" t="s">
        <v>270</v>
      </c>
      <c r="C194" s="148" t="s">
        <v>333</v>
      </c>
      <c r="D194" s="149" t="s">
        <v>261</v>
      </c>
      <c r="E194" s="153">
        <v>1177</v>
      </c>
      <c r="F194" s="16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>
        <f t="shared" si="11"/>
        <v>0</v>
      </c>
      <c r="S194" s="8"/>
      <c r="T194" s="1"/>
      <c r="U194" s="1"/>
      <c r="V194" s="1"/>
    </row>
    <row r="195" spans="1:22" ht="16.899999999999999" customHeight="1">
      <c r="A195" s="146"/>
      <c r="B195" s="411" t="s">
        <v>269</v>
      </c>
      <c r="C195" s="382" t="s">
        <v>333</v>
      </c>
      <c r="D195" s="383" t="s">
        <v>253</v>
      </c>
      <c r="E195" s="385">
        <v>1444.5</v>
      </c>
      <c r="F195" s="16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>
        <f t="shared" si="11"/>
        <v>0</v>
      </c>
      <c r="S195" s="8"/>
      <c r="T195" s="1"/>
      <c r="U195" s="1"/>
      <c r="V195" s="1"/>
    </row>
    <row r="196" spans="1:22" ht="16.899999999999999" customHeight="1">
      <c r="A196" s="146"/>
      <c r="B196" s="416" t="s">
        <v>268</v>
      </c>
      <c r="C196" s="391" t="s">
        <v>333</v>
      </c>
      <c r="D196" s="388" t="s">
        <v>261</v>
      </c>
      <c r="E196" s="389">
        <v>850</v>
      </c>
      <c r="F196" s="16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>
        <f t="shared" si="11"/>
        <v>0</v>
      </c>
      <c r="S196" s="8"/>
      <c r="T196" s="1"/>
      <c r="U196" s="1"/>
      <c r="V196" s="1"/>
    </row>
    <row r="197" spans="1:22" ht="16.899999999999999" customHeight="1">
      <c r="A197" s="146"/>
      <c r="B197" s="414" t="s">
        <v>266</v>
      </c>
      <c r="C197" s="148" t="s">
        <v>333</v>
      </c>
      <c r="D197" s="149" t="s">
        <v>261</v>
      </c>
      <c r="E197" s="153">
        <v>675</v>
      </c>
      <c r="F197" s="16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>
        <f t="shared" si="11"/>
        <v>0</v>
      </c>
      <c r="S197" s="8"/>
      <c r="T197" s="1"/>
      <c r="U197" s="1"/>
      <c r="V197" s="1"/>
    </row>
    <row r="198" spans="1:22" ht="16.899999999999999" customHeight="1">
      <c r="A198" s="381"/>
      <c r="B198" s="417" t="s">
        <v>265</v>
      </c>
      <c r="C198" s="382" t="s">
        <v>333</v>
      </c>
      <c r="D198" s="383" t="s">
        <v>264</v>
      </c>
      <c r="E198" s="385">
        <v>1550</v>
      </c>
      <c r="F198" s="16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>
        <f t="shared" si="11"/>
        <v>0</v>
      </c>
      <c r="S198" s="8"/>
      <c r="T198" s="1"/>
      <c r="U198" s="1"/>
      <c r="V198" s="1"/>
    </row>
    <row r="199" spans="1:22" ht="37.9" customHeight="1">
      <c r="A199" s="146"/>
      <c r="B199" s="414" t="s">
        <v>262</v>
      </c>
      <c r="C199" s="148" t="s">
        <v>333</v>
      </c>
      <c r="D199" s="149" t="s">
        <v>261</v>
      </c>
      <c r="E199" s="153">
        <v>750</v>
      </c>
      <c r="F199" s="1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>
        <f t="shared" si="11"/>
        <v>0</v>
      </c>
      <c r="S199" s="8"/>
      <c r="T199" s="1"/>
      <c r="U199" s="1"/>
      <c r="V199" s="1"/>
    </row>
    <row r="200" spans="1:22" ht="37.9" customHeight="1">
      <c r="A200" s="381"/>
      <c r="B200" s="413" t="s">
        <v>260</v>
      </c>
      <c r="C200" s="382" t="s">
        <v>333</v>
      </c>
      <c r="D200" s="383" t="s">
        <v>251</v>
      </c>
      <c r="E200" s="385">
        <v>850</v>
      </c>
      <c r="F200" s="1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>
        <f t="shared" si="11"/>
        <v>0</v>
      </c>
      <c r="S200" s="8"/>
      <c r="T200" s="1"/>
      <c r="U200" s="1"/>
      <c r="V200" s="1"/>
    </row>
    <row r="201" spans="1:22" ht="39.6" customHeight="1">
      <c r="A201" s="146"/>
      <c r="B201" s="414" t="s">
        <v>259</v>
      </c>
      <c r="C201" s="148" t="s">
        <v>333</v>
      </c>
      <c r="D201" s="149" t="s">
        <v>251</v>
      </c>
      <c r="E201" s="153">
        <v>890</v>
      </c>
      <c r="F201" s="1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>
        <f t="shared" si="11"/>
        <v>0</v>
      </c>
      <c r="S201" s="8"/>
      <c r="T201" s="1"/>
      <c r="U201" s="1"/>
      <c r="V201" s="1"/>
    </row>
    <row r="202" spans="1:22" ht="36" customHeight="1">
      <c r="A202" s="146"/>
      <c r="B202" s="411" t="s">
        <v>258</v>
      </c>
      <c r="C202" s="382" t="s">
        <v>333</v>
      </c>
      <c r="D202" s="383" t="s">
        <v>257</v>
      </c>
      <c r="E202" s="385">
        <v>2400</v>
      </c>
      <c r="F202" s="16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>
        <f t="shared" si="11"/>
        <v>0</v>
      </c>
      <c r="S202" s="8"/>
      <c r="T202" s="1"/>
      <c r="U202" s="1"/>
      <c r="V202" s="1"/>
    </row>
    <row r="203" spans="1:22" ht="33" customHeight="1">
      <c r="A203" s="146"/>
      <c r="B203" s="411" t="s">
        <v>256</v>
      </c>
      <c r="C203" s="382" t="s">
        <v>333</v>
      </c>
      <c r="D203" s="393" t="s">
        <v>255</v>
      </c>
      <c r="E203" s="385">
        <v>2550</v>
      </c>
      <c r="F203" s="16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>
        <f t="shared" si="11"/>
        <v>0</v>
      </c>
      <c r="S203" s="8"/>
      <c r="T203" s="1"/>
      <c r="U203" s="1"/>
      <c r="V203" s="1"/>
    </row>
    <row r="204" spans="1:22" ht="33.6" customHeight="1">
      <c r="A204" s="146"/>
      <c r="B204" s="416" t="s">
        <v>254</v>
      </c>
      <c r="C204" s="391" t="s">
        <v>333</v>
      </c>
      <c r="D204" s="388" t="s">
        <v>253</v>
      </c>
      <c r="E204" s="389">
        <v>2000</v>
      </c>
      <c r="F204" s="16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>
        <f t="shared" si="11"/>
        <v>0</v>
      </c>
      <c r="S204" s="8"/>
      <c r="T204" s="1"/>
      <c r="U204" s="1"/>
      <c r="V204" s="1"/>
    </row>
    <row r="205" spans="1:22" ht="30.6" customHeight="1">
      <c r="A205" s="146"/>
      <c r="B205" s="414" t="s">
        <v>252</v>
      </c>
      <c r="C205" s="148" t="s">
        <v>333</v>
      </c>
      <c r="D205" s="149" t="s">
        <v>251</v>
      </c>
      <c r="E205" s="153">
        <v>2000</v>
      </c>
      <c r="F205" s="16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>
        <f t="shared" si="11"/>
        <v>0</v>
      </c>
      <c r="S205" s="8"/>
      <c r="T205" s="1"/>
      <c r="U205" s="1"/>
      <c r="V205" s="1"/>
    </row>
    <row r="206" spans="1:22" ht="16.899999999999999" customHeight="1">
      <c r="A206" s="140">
        <v>21</v>
      </c>
      <c r="B206" s="366" t="s">
        <v>493</v>
      </c>
      <c r="C206" s="142"/>
      <c r="D206" s="143"/>
      <c r="E206" s="155"/>
      <c r="F206" s="6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8"/>
      <c r="T206" s="1"/>
      <c r="U206" s="1"/>
      <c r="V206" s="1"/>
    </row>
    <row r="207" spans="1:22" ht="26.45" customHeight="1">
      <c r="A207" s="146"/>
      <c r="B207" s="411" t="s">
        <v>250</v>
      </c>
      <c r="C207" s="382"/>
      <c r="D207" s="383" t="s">
        <v>249</v>
      </c>
      <c r="E207" s="385">
        <v>6500</v>
      </c>
      <c r="F207" s="16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>
        <f t="shared" si="11"/>
        <v>0</v>
      </c>
      <c r="S207" s="8"/>
      <c r="T207" s="1"/>
      <c r="U207" s="1"/>
      <c r="V207" s="1"/>
    </row>
    <row r="208" spans="1:22" ht="37.9" customHeight="1">
      <c r="A208" s="146"/>
      <c r="B208" s="412" t="s">
        <v>248</v>
      </c>
      <c r="C208" s="148"/>
      <c r="D208" s="149" t="s">
        <v>247</v>
      </c>
      <c r="E208" s="395">
        <v>5800</v>
      </c>
      <c r="F208" s="16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>
        <f t="shared" si="11"/>
        <v>0</v>
      </c>
      <c r="S208" s="8"/>
      <c r="T208" s="1"/>
      <c r="U208" s="1"/>
      <c r="V208" s="1"/>
    </row>
    <row r="209" spans="1:22" ht="28.9" customHeight="1">
      <c r="A209" s="396"/>
      <c r="B209" s="411" t="s">
        <v>246</v>
      </c>
      <c r="C209" s="382"/>
      <c r="D209" s="383" t="s">
        <v>245</v>
      </c>
      <c r="E209" s="385">
        <v>3000</v>
      </c>
      <c r="F209" s="16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>
        <f t="shared" si="11"/>
        <v>0</v>
      </c>
      <c r="S209" s="8"/>
      <c r="T209" s="1"/>
      <c r="U209" s="1"/>
      <c r="V209" s="1"/>
    </row>
    <row r="210" spans="1:22" ht="31.15" customHeight="1">
      <c r="A210" s="146"/>
      <c r="B210" s="411" t="s">
        <v>244</v>
      </c>
      <c r="C210" s="382"/>
      <c r="D210" s="393" t="s">
        <v>242</v>
      </c>
      <c r="E210" s="385">
        <v>3500</v>
      </c>
      <c r="F210" s="16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>
        <f t="shared" si="11"/>
        <v>0</v>
      </c>
      <c r="S210" s="8"/>
      <c r="T210" s="1"/>
      <c r="U210" s="1"/>
      <c r="V210" s="1"/>
    </row>
    <row r="211" spans="1:22" ht="110.45" customHeight="1">
      <c r="A211" s="146"/>
      <c r="B211" s="411" t="s">
        <v>241</v>
      </c>
      <c r="C211" s="382"/>
      <c r="D211" s="393" t="s">
        <v>240</v>
      </c>
      <c r="E211" s="385">
        <v>6206</v>
      </c>
      <c r="F211" s="1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>
        <f t="shared" si="11"/>
        <v>0</v>
      </c>
      <c r="S211" s="8"/>
      <c r="T211" s="1"/>
      <c r="U211" s="1"/>
      <c r="V211" s="1"/>
    </row>
    <row r="212" spans="1:22" ht="21" customHeight="1">
      <c r="A212" s="146"/>
      <c r="B212" s="413" t="s">
        <v>239</v>
      </c>
      <c r="C212" s="382"/>
      <c r="D212" s="383" t="s">
        <v>237</v>
      </c>
      <c r="E212" s="397">
        <v>2739.2</v>
      </c>
      <c r="F212" s="16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>
        <f t="shared" si="11"/>
        <v>0</v>
      </c>
      <c r="S212" s="8"/>
      <c r="T212" s="1"/>
      <c r="U212" s="1"/>
      <c r="V212" s="1"/>
    </row>
    <row r="213" spans="1:22" ht="16.899999999999999" customHeight="1">
      <c r="A213" s="146"/>
      <c r="B213" s="414" t="s">
        <v>238</v>
      </c>
      <c r="C213" s="148"/>
      <c r="D213" s="149" t="s">
        <v>237</v>
      </c>
      <c r="E213" s="153">
        <v>5350</v>
      </c>
      <c r="F213" s="16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>
        <f t="shared" si="11"/>
        <v>0</v>
      </c>
      <c r="S213" s="8"/>
      <c r="T213" s="1"/>
      <c r="U213" s="1"/>
      <c r="V213" s="1"/>
    </row>
    <row r="214" spans="1:22" ht="21.6" customHeight="1">
      <c r="A214" s="381"/>
      <c r="B214" s="413" t="s">
        <v>236</v>
      </c>
      <c r="C214" s="382"/>
      <c r="D214" s="383" t="s">
        <v>234</v>
      </c>
      <c r="E214" s="385">
        <v>2300</v>
      </c>
      <c r="F214" s="16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>
        <f t="shared" si="11"/>
        <v>0</v>
      </c>
      <c r="S214" s="8"/>
      <c r="T214" s="1"/>
      <c r="U214" s="1"/>
      <c r="V214" s="1"/>
    </row>
    <row r="215" spans="1:22" ht="32.450000000000003" customHeight="1">
      <c r="A215" s="381"/>
      <c r="B215" s="413" t="s">
        <v>232</v>
      </c>
      <c r="C215" s="382"/>
      <c r="D215" s="383" t="s">
        <v>231</v>
      </c>
      <c r="E215" s="385">
        <v>1819</v>
      </c>
      <c r="F215" s="16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>
        <f t="shared" si="11"/>
        <v>0</v>
      </c>
      <c r="S215" s="8"/>
      <c r="T215" s="1"/>
      <c r="U215" s="1"/>
      <c r="V215" s="1"/>
    </row>
    <row r="216" spans="1:22" ht="36" customHeight="1">
      <c r="A216" s="146"/>
      <c r="B216" s="414" t="s">
        <v>230</v>
      </c>
      <c r="C216" s="148"/>
      <c r="D216" s="149" t="s">
        <v>229</v>
      </c>
      <c r="E216" s="153">
        <v>3424</v>
      </c>
      <c r="F216" s="16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>
        <f t="shared" si="11"/>
        <v>0</v>
      </c>
      <c r="S216" s="8"/>
      <c r="T216" s="1"/>
      <c r="U216" s="1"/>
      <c r="V216" s="1"/>
    </row>
    <row r="217" spans="1:22" ht="25.15" customHeight="1">
      <c r="A217" s="146"/>
      <c r="B217" s="415" t="s">
        <v>228</v>
      </c>
      <c r="C217" s="394"/>
      <c r="D217" s="386" t="s">
        <v>226</v>
      </c>
      <c r="E217" s="387">
        <v>3080</v>
      </c>
      <c r="F217" s="398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0">
        <f t="shared" si="11"/>
        <v>0</v>
      </c>
      <c r="S217" s="8"/>
      <c r="T217" s="1"/>
      <c r="U217" s="1"/>
      <c r="V217" s="1"/>
    </row>
    <row r="218" spans="1:22" ht="72.599999999999994" customHeight="1">
      <c r="A218" s="146"/>
      <c r="B218" s="411" t="s">
        <v>225</v>
      </c>
      <c r="C218" s="382"/>
      <c r="D218" s="393" t="s">
        <v>224</v>
      </c>
      <c r="E218" s="397">
        <v>7980</v>
      </c>
      <c r="F218" s="399"/>
      <c r="G218" s="16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>
        <f t="shared" si="11"/>
        <v>0</v>
      </c>
      <c r="S218" s="8"/>
      <c r="T218" s="1"/>
      <c r="U218" s="1"/>
      <c r="V218" s="1"/>
    </row>
    <row r="219" spans="1:22" ht="49.15" customHeight="1">
      <c r="A219" s="146"/>
      <c r="B219" s="411" t="s">
        <v>223</v>
      </c>
      <c r="C219" s="382"/>
      <c r="D219" s="383" t="s">
        <v>221</v>
      </c>
      <c r="E219" s="385">
        <v>4205</v>
      </c>
      <c r="F219" s="26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0">
        <f t="shared" si="11"/>
        <v>0</v>
      </c>
      <c r="S219" s="8"/>
      <c r="T219" s="1"/>
      <c r="U219" s="1"/>
      <c r="V219" s="1"/>
    </row>
    <row r="220" spans="1:22" ht="22.15" customHeight="1">
      <c r="A220" s="146"/>
      <c r="B220" s="411" t="s">
        <v>222</v>
      </c>
      <c r="C220" s="382"/>
      <c r="D220" s="383" t="s">
        <v>221</v>
      </c>
      <c r="E220" s="385">
        <v>3441</v>
      </c>
      <c r="F220" s="1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>
        <f t="shared" si="11"/>
        <v>0</v>
      </c>
      <c r="S220" s="8"/>
      <c r="T220" s="1"/>
      <c r="U220" s="1"/>
      <c r="V220" s="1"/>
    </row>
    <row r="221" spans="1:22" ht="22.15" customHeight="1">
      <c r="A221" s="146"/>
      <c r="B221" s="416" t="s">
        <v>217</v>
      </c>
      <c r="C221" s="391"/>
      <c r="D221" s="388" t="s">
        <v>11</v>
      </c>
      <c r="E221" s="392">
        <v>1700</v>
      </c>
      <c r="F221" s="1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0">
        <f t="shared" si="11"/>
        <v>0</v>
      </c>
      <c r="S221" s="8"/>
      <c r="T221" s="1"/>
      <c r="U221" s="1"/>
      <c r="V221" s="1"/>
    </row>
    <row r="222" spans="1:22" ht="22.9" customHeight="1">
      <c r="A222" s="146"/>
      <c r="B222" s="411" t="s">
        <v>220</v>
      </c>
      <c r="C222" s="382"/>
      <c r="D222" s="383" t="s">
        <v>218</v>
      </c>
      <c r="E222" s="385">
        <v>1200</v>
      </c>
      <c r="F222" s="1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>
        <f t="shared" si="11"/>
        <v>0</v>
      </c>
      <c r="S222" s="8"/>
      <c r="T222" s="1"/>
      <c r="U222" s="1"/>
      <c r="V222" s="1"/>
    </row>
    <row r="223" spans="1:22" ht="24.6" customHeight="1">
      <c r="A223" s="146"/>
      <c r="B223" s="411" t="s">
        <v>217</v>
      </c>
      <c r="C223" s="382"/>
      <c r="D223" s="383" t="s">
        <v>215</v>
      </c>
      <c r="E223" s="385">
        <v>1750</v>
      </c>
      <c r="F223" s="16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0">
        <f t="shared" si="11"/>
        <v>0</v>
      </c>
      <c r="S223" s="8"/>
      <c r="T223" s="1"/>
      <c r="U223" s="1"/>
      <c r="V223" s="1"/>
    </row>
    <row r="224" spans="1:22" ht="23.45" customHeight="1">
      <c r="A224" s="146"/>
      <c r="B224" s="411" t="s">
        <v>214</v>
      </c>
      <c r="C224" s="382"/>
      <c r="D224" s="383" t="s">
        <v>213</v>
      </c>
      <c r="E224" s="385">
        <v>3675</v>
      </c>
      <c r="F224" s="16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>
        <f t="shared" si="11"/>
        <v>0</v>
      </c>
      <c r="S224" s="8"/>
      <c r="T224" s="1"/>
      <c r="U224" s="1"/>
      <c r="V224" s="1"/>
    </row>
    <row r="225" spans="1:22" ht="24" customHeight="1">
      <c r="A225" s="146"/>
      <c r="B225" s="412" t="s">
        <v>212</v>
      </c>
      <c r="C225" s="148"/>
      <c r="D225" s="149" t="s">
        <v>210</v>
      </c>
      <c r="E225" s="153">
        <v>2900</v>
      </c>
      <c r="F225" s="1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0">
        <f t="shared" si="11"/>
        <v>0</v>
      </c>
      <c r="S225" s="8"/>
      <c r="T225" s="1"/>
      <c r="U225" s="1"/>
      <c r="V225" s="1"/>
    </row>
    <row r="226" spans="1:22" s="6" customFormat="1" ht="16.899999999999999" customHeight="1">
      <c r="A226" s="21"/>
      <c r="B226" s="22" t="s">
        <v>16</v>
      </c>
      <c r="C226" s="18"/>
      <c r="D226" s="18"/>
      <c r="E226" s="18"/>
      <c r="F226" s="96">
        <f t="shared" ref="F226:Q226" si="12">SUM(F6:F225)</f>
        <v>0</v>
      </c>
      <c r="G226" s="96">
        <f t="shared" si="12"/>
        <v>0</v>
      </c>
      <c r="H226" s="96">
        <f t="shared" si="12"/>
        <v>0</v>
      </c>
      <c r="I226" s="96">
        <f t="shared" si="12"/>
        <v>0</v>
      </c>
      <c r="J226" s="96">
        <f t="shared" si="12"/>
        <v>0</v>
      </c>
      <c r="K226" s="96">
        <f t="shared" si="12"/>
        <v>0</v>
      </c>
      <c r="L226" s="96">
        <f t="shared" si="12"/>
        <v>0</v>
      </c>
      <c r="M226" s="96">
        <f t="shared" si="12"/>
        <v>0</v>
      </c>
      <c r="N226" s="96">
        <f t="shared" si="12"/>
        <v>0</v>
      </c>
      <c r="O226" s="96">
        <f t="shared" si="12"/>
        <v>0</v>
      </c>
      <c r="P226" s="96">
        <f t="shared" si="12"/>
        <v>0</v>
      </c>
      <c r="Q226" s="96">
        <f t="shared" si="12"/>
        <v>0</v>
      </c>
      <c r="R226" s="97">
        <f t="shared" si="11"/>
        <v>0</v>
      </c>
      <c r="S226" s="8"/>
      <c r="T226" s="1"/>
      <c r="U226" s="1"/>
      <c r="V226" s="1"/>
    </row>
    <row r="227" spans="1:22" s="6" customFormat="1" ht="15.75" customHeight="1">
      <c r="A227" s="4"/>
      <c r="B227" s="5"/>
      <c r="C227" s="5"/>
      <c r="D227" s="5"/>
      <c r="E227" s="5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20"/>
      <c r="S227" s="1"/>
      <c r="T227" s="1"/>
      <c r="U227" s="1"/>
      <c r="V227" s="1"/>
    </row>
  </sheetData>
  <mergeCells count="10">
    <mergeCell ref="A6:E6"/>
    <mergeCell ref="A1:R1"/>
    <mergeCell ref="A2:R2"/>
    <mergeCell ref="A4:A5"/>
    <mergeCell ref="B4:B5"/>
    <mergeCell ref="C4:C5"/>
    <mergeCell ref="D4:D5"/>
    <mergeCell ref="E4:E5"/>
    <mergeCell ref="F4:Q4"/>
    <mergeCell ref="R4:R5"/>
  </mergeCells>
  <phoneticPr fontId="20" type="noConversion"/>
  <pageMargins left="0" right="0" top="0.25" bottom="0.25" header="0.3" footer="0.3"/>
  <pageSetup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6"/>
  <sheetViews>
    <sheetView showGridLines="0" zoomScale="90" zoomScaleNormal="90" workbookViewId="0">
      <selection activeCell="G15" sqref="G15"/>
    </sheetView>
  </sheetViews>
  <sheetFormatPr defaultColWidth="9" defaultRowHeight="20.25" customHeight="1"/>
  <cols>
    <col min="1" max="1" width="15.75" style="119" customWidth="1"/>
    <col min="2" max="2" width="17.875" style="119" customWidth="1"/>
    <col min="3" max="3" width="18.25" style="99" customWidth="1"/>
    <col min="4" max="4" width="20" style="99" customWidth="1"/>
    <col min="5" max="5" width="11.5" style="99" customWidth="1"/>
    <col min="6" max="6" width="18.25" style="99" customWidth="1"/>
    <col min="7" max="7" width="10.5" style="99" customWidth="1"/>
    <col min="8" max="8" width="16.75" style="99" customWidth="1"/>
    <col min="9" max="9" width="9.75" style="99" customWidth="1"/>
    <col min="10" max="257" width="9" style="99" customWidth="1"/>
    <col min="258" max="16384" width="9" style="120"/>
  </cols>
  <sheetData>
    <row r="1" spans="1:257" s="99" customFormat="1" ht="26.25" customHeight="1">
      <c r="A1" s="458" t="s">
        <v>56</v>
      </c>
      <c r="B1" s="459"/>
      <c r="C1" s="459"/>
      <c r="D1" s="459"/>
      <c r="E1" s="459"/>
      <c r="F1" s="459"/>
      <c r="G1" s="459"/>
      <c r="H1" s="459"/>
      <c r="I1" s="460"/>
      <c r="J1" s="98"/>
      <c r="K1" s="98"/>
      <c r="L1" s="98"/>
      <c r="M1" s="98"/>
    </row>
    <row r="2" spans="1:257" s="99" customFormat="1" ht="26.25" customHeight="1">
      <c r="A2" s="461" t="s">
        <v>507</v>
      </c>
      <c r="B2" s="462"/>
      <c r="C2" s="462"/>
      <c r="D2" s="462"/>
      <c r="E2" s="462"/>
      <c r="F2" s="462"/>
      <c r="G2" s="462"/>
      <c r="H2" s="462"/>
      <c r="I2" s="463"/>
      <c r="J2" s="98"/>
      <c r="K2" s="98"/>
      <c r="L2" s="98"/>
      <c r="M2" s="98"/>
    </row>
    <row r="3" spans="1:257" s="99" customFormat="1" ht="6.6" customHeight="1">
      <c r="A3" s="100"/>
      <c r="B3" s="100"/>
      <c r="C3" s="101"/>
      <c r="D3" s="101"/>
      <c r="E3" s="101"/>
      <c r="F3" s="101"/>
      <c r="G3" s="102"/>
      <c r="H3" s="95"/>
      <c r="I3" s="95"/>
      <c r="J3" s="98"/>
      <c r="K3" s="98"/>
      <c r="L3" s="98"/>
      <c r="M3" s="98"/>
    </row>
    <row r="4" spans="1:257" s="99" customFormat="1" ht="12.6" customHeight="1">
      <c r="A4" s="100"/>
      <c r="B4" s="100"/>
      <c r="C4" s="101"/>
      <c r="D4" s="101"/>
      <c r="E4" s="101"/>
      <c r="F4" s="101"/>
      <c r="G4" s="103"/>
      <c r="H4" s="104"/>
      <c r="I4" s="104"/>
      <c r="J4" s="98"/>
      <c r="K4" s="98"/>
      <c r="L4" s="98"/>
      <c r="M4" s="98"/>
    </row>
    <row r="5" spans="1:257" s="99" customFormat="1" ht="24" customHeight="1">
      <c r="A5" s="464" t="s">
        <v>57</v>
      </c>
      <c r="B5" s="466" t="s">
        <v>65</v>
      </c>
      <c r="C5" s="465" t="s">
        <v>66</v>
      </c>
      <c r="D5" s="457" t="s">
        <v>58</v>
      </c>
      <c r="E5" s="457"/>
      <c r="F5" s="457"/>
      <c r="G5" s="457"/>
      <c r="H5" s="457"/>
      <c r="I5" s="457"/>
      <c r="J5" s="105"/>
      <c r="K5" s="98"/>
      <c r="L5" s="98"/>
      <c r="M5" s="98"/>
    </row>
    <row r="6" spans="1:257" s="99" customFormat="1" ht="24" customHeight="1">
      <c r="A6" s="464"/>
      <c r="B6" s="467"/>
      <c r="C6" s="465"/>
      <c r="D6" s="465" t="s">
        <v>59</v>
      </c>
      <c r="E6" s="457" t="s">
        <v>60</v>
      </c>
      <c r="F6" s="465" t="s">
        <v>61</v>
      </c>
      <c r="G6" s="457" t="s">
        <v>60</v>
      </c>
      <c r="H6" s="457" t="s">
        <v>14</v>
      </c>
      <c r="I6" s="457" t="s">
        <v>62</v>
      </c>
      <c r="J6" s="105"/>
      <c r="K6" s="98"/>
      <c r="L6" s="98"/>
      <c r="M6" s="98"/>
    </row>
    <row r="7" spans="1:257" s="99" customFormat="1" ht="24" customHeight="1">
      <c r="A7" s="464"/>
      <c r="B7" s="468"/>
      <c r="C7" s="465"/>
      <c r="D7" s="465"/>
      <c r="E7" s="457"/>
      <c r="F7" s="465"/>
      <c r="G7" s="457"/>
      <c r="H7" s="457"/>
      <c r="I7" s="457"/>
      <c r="J7" s="105"/>
      <c r="K7" s="98"/>
      <c r="L7" s="98"/>
      <c r="M7" s="98"/>
    </row>
    <row r="8" spans="1:257" s="99" customFormat="1" ht="49.5" customHeight="1">
      <c r="A8" s="106" t="s">
        <v>494</v>
      </c>
      <c r="B8" s="130"/>
      <c r="C8" s="131"/>
      <c r="D8" s="124">
        <f>'มูลค่ารายการหลัก อำเภอ ....'!F99+'มูลค่ารายการหลัก อำเภอ ....'!G99+'มูลค่ารายการหลัก อำเภอ ....'!H99</f>
        <v>0</v>
      </c>
      <c r="E8" s="127" t="e">
        <f>D8/C8*100</f>
        <v>#DIV/0!</v>
      </c>
      <c r="F8" s="125">
        <f>'มูลค่ารายการรอง อำเภอ ....'!F226+'มูลค่ารายการรอง อำเภอ ....'!G226+'มูลค่ารายการรอง อำเภอ ....'!H226</f>
        <v>0</v>
      </c>
      <c r="G8" s="128" t="e">
        <f>F8/C8*100</f>
        <v>#DIV/0!</v>
      </c>
      <c r="H8" s="126">
        <f>D8+F8</f>
        <v>0</v>
      </c>
      <c r="I8" s="129" t="e">
        <f>H8/C8*100</f>
        <v>#DIV/0!</v>
      </c>
      <c r="J8" s="105"/>
      <c r="K8" s="98"/>
      <c r="L8" s="98"/>
      <c r="M8" s="98"/>
    </row>
    <row r="9" spans="1:257" s="99" customFormat="1" ht="47.25" customHeight="1">
      <c r="A9" s="106" t="s">
        <v>495</v>
      </c>
      <c r="B9" s="106"/>
      <c r="C9" s="132"/>
      <c r="D9" s="124">
        <f>'มูลค่ารายการหลัก อำเภอ ....'!I99+'มูลค่ารายการหลัก อำเภอ ....'!J99+'มูลค่ารายการหลัก อำเภอ ....'!K99</f>
        <v>0</v>
      </c>
      <c r="E9" s="108" t="e">
        <f>D9/C9*100</f>
        <v>#DIV/0!</v>
      </c>
      <c r="F9" s="125">
        <f>'มูลค่ารายการรอง อำเภอ ....'!I226+'มูลค่ารายการรอง อำเภอ ....'!J226+'มูลค่ารายการรอง อำเภอ ....'!K226</f>
        <v>0</v>
      </c>
      <c r="G9" s="109" t="e">
        <f>F9/C9*100</f>
        <v>#DIV/0!</v>
      </c>
      <c r="H9" s="126">
        <f>D9+F9</f>
        <v>0</v>
      </c>
      <c r="I9" s="110" t="e">
        <f>H9/C9*100</f>
        <v>#DIV/0!</v>
      </c>
      <c r="J9" s="112"/>
      <c r="K9" s="113"/>
      <c r="L9" s="113"/>
      <c r="M9" s="113"/>
    </row>
    <row r="10" spans="1:257" s="99" customFormat="1" ht="47.25" customHeight="1">
      <c r="A10" s="106" t="s">
        <v>496</v>
      </c>
      <c r="B10" s="106"/>
      <c r="C10" s="107"/>
      <c r="D10" s="124">
        <f>'มูลค่ารายการหลัก อำเภอ ....'!L99+'มูลค่ารายการหลัก อำเภอ ....'!M99+'มูลค่ารายการหลัก อำเภอ ....'!N99</f>
        <v>0</v>
      </c>
      <c r="E10" s="108" t="e">
        <f>D10/C10*100</f>
        <v>#DIV/0!</v>
      </c>
      <c r="F10" s="125">
        <f>'มูลค่ารายการรอง อำเภอ ....'!L226+'มูลค่ารายการรอง อำเภอ ....'!M226+'มูลค่ารายการรอง อำเภอ ....'!N226</f>
        <v>0</v>
      </c>
      <c r="G10" s="109" t="e">
        <f>F10/C10*100</f>
        <v>#DIV/0!</v>
      </c>
      <c r="H10" s="126">
        <f>D10+F10</f>
        <v>0</v>
      </c>
      <c r="I10" s="110" t="e">
        <f>H10/C10*100</f>
        <v>#DIV/0!</v>
      </c>
      <c r="J10" s="105"/>
      <c r="K10" s="98"/>
      <c r="L10" s="98"/>
      <c r="M10" s="98"/>
    </row>
    <row r="11" spans="1:257" s="99" customFormat="1" ht="48" customHeight="1">
      <c r="A11" s="106" t="s">
        <v>497</v>
      </c>
      <c r="B11" s="106"/>
      <c r="C11" s="111"/>
      <c r="D11" s="124">
        <f>'มูลค่ารายการหลัก อำเภอ ....'!O99+'มูลค่ารายการหลัก อำเภอ ....'!P99+'มูลค่ารายการหลัก อำเภอ ....'!Q99</f>
        <v>0</v>
      </c>
      <c r="E11" s="108" t="e">
        <f>D11/C11*100</f>
        <v>#DIV/0!</v>
      </c>
      <c r="F11" s="125">
        <f>'มูลค่ารายการรอง อำเภอ ....'!O226+'มูลค่ารายการรอง อำเภอ ....'!P226+'มูลค่ารายการรอง อำเภอ ....'!Q226</f>
        <v>0</v>
      </c>
      <c r="G11" s="109" t="e">
        <f>F11/C11*100</f>
        <v>#DIV/0!</v>
      </c>
      <c r="H11" s="126">
        <f>D11+F11</f>
        <v>0</v>
      </c>
      <c r="I11" s="110" t="e">
        <f>H11/C11*100</f>
        <v>#DIV/0!</v>
      </c>
      <c r="J11" s="112"/>
      <c r="K11" s="113"/>
      <c r="L11" s="113"/>
      <c r="M11" s="113"/>
    </row>
    <row r="12" spans="1:257" s="117" customFormat="1" ht="27" customHeight="1">
      <c r="A12" s="123" t="s">
        <v>8</v>
      </c>
      <c r="B12" s="156">
        <f>SUM(B8:B11)</f>
        <v>0</v>
      </c>
      <c r="C12" s="156">
        <f>SUM(C8:C11)</f>
        <v>0</v>
      </c>
      <c r="D12" s="157">
        <f>SUM(D8:D11)</f>
        <v>0</v>
      </c>
      <c r="E12" s="158" t="e">
        <f>D12/C12*100</f>
        <v>#DIV/0!</v>
      </c>
      <c r="F12" s="159">
        <f>SUM(F8:F11)</f>
        <v>0</v>
      </c>
      <c r="G12" s="160" t="e">
        <f>F12/C12*100</f>
        <v>#DIV/0!</v>
      </c>
      <c r="H12" s="161">
        <f>SUM(H8:H11)</f>
        <v>0</v>
      </c>
      <c r="I12" s="162" t="e">
        <f>H12/C12*100</f>
        <v>#DIV/0!</v>
      </c>
      <c r="J12" s="121"/>
      <c r="K12" s="115"/>
      <c r="L12" s="115"/>
      <c r="M12" s="115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</row>
    <row r="13" spans="1:257" s="117" customFormat="1" ht="21.95" customHeight="1">
      <c r="A13" s="122" t="s">
        <v>15</v>
      </c>
      <c r="B13" s="122"/>
      <c r="C13" s="114"/>
      <c r="D13" s="114"/>
      <c r="E13" s="114"/>
      <c r="F13" s="114"/>
      <c r="G13" s="114"/>
      <c r="H13" s="114"/>
      <c r="I13" s="114"/>
      <c r="J13" s="115"/>
      <c r="K13" s="115"/>
      <c r="L13" s="115"/>
      <c r="M13" s="115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</row>
    <row r="14" spans="1:257" s="117" customFormat="1" ht="24" customHeight="1">
      <c r="A14" s="118" t="s">
        <v>63</v>
      </c>
      <c r="B14" s="118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</row>
    <row r="15" spans="1:257" s="117" customFormat="1" ht="24" customHeight="1">
      <c r="A15" s="7" t="s">
        <v>64</v>
      </c>
      <c r="B15" s="7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</row>
    <row r="16" spans="1:257" s="117" customFormat="1" ht="20.2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</row>
  </sheetData>
  <mergeCells count="12">
    <mergeCell ref="H6:H7"/>
    <mergeCell ref="I6:I7"/>
    <mergeCell ref="A1:I1"/>
    <mergeCell ref="A2:I2"/>
    <mergeCell ref="A5:A7"/>
    <mergeCell ref="C5:C7"/>
    <mergeCell ref="D5:I5"/>
    <mergeCell ref="D6:D7"/>
    <mergeCell ref="E6:E7"/>
    <mergeCell ref="F6:F7"/>
    <mergeCell ref="G6:G7"/>
    <mergeCell ref="B5:B7"/>
  </mergeCells>
  <pageMargins left="0.2" right="0.2" top="0.75" bottom="0.75" header="0.3" footer="0.3"/>
  <pageSetup scale="51" fitToHeight="0" orientation="portrait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รายการหลัก ปี 66</vt:lpstr>
      <vt:lpstr>รายการรอง ปี 66</vt:lpstr>
      <vt:lpstr>มูลค่ารายการหลัก อำเภอ ....</vt:lpstr>
      <vt:lpstr>มูลค่ารายการรอง อำเภอ ....</vt:lpstr>
      <vt:lpstr>แผนอำเภอ ......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SSJ</cp:lastModifiedBy>
  <cp:lastPrinted>2021-01-05T04:53:21Z</cp:lastPrinted>
  <dcterms:created xsi:type="dcterms:W3CDTF">2017-10-09T08:05:35Z</dcterms:created>
  <dcterms:modified xsi:type="dcterms:W3CDTF">2022-10-27T07:52:08Z</dcterms:modified>
</cp:coreProperties>
</file>